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805" activeTab="0"/>
  </bookViews>
  <sheets>
    <sheet name="Rakenduskava A,B, C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<sst xmlns="http://schemas.openxmlformats.org/spreadsheetml/2006/main" count="188" uniqueCount="117">
  <si>
    <t>Kokku</t>
  </si>
  <si>
    <t>Taotleja või tema esindaja ees- ja perekonnanimi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</si>
  <si>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</si>
  <si>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</si>
  <si>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</si>
  <si>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</si>
  <si>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</si>
  <si>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</si>
  <si>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</si>
  <si>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</si>
  <si>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</si>
  <si>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</si>
  <si>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</si>
  <si>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</si>
  <si>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</si>
  <si>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</si>
  <si>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</si>
  <si>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</si>
  <si>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</si>
  <si>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</si>
  <si>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</si>
  <si>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</si>
  <si>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</si>
  <si>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</si>
  <si>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</si>
  <si>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</si>
  <si>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</si>
  <si>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</si>
  <si>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</si>
  <si>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</si>
  <si>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</si>
  <si>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</si>
  <si>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</si>
  <si>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</si>
  <si>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</si>
  <si>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</si>
  <si>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</si>
  <si>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</si>
  <si>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</si>
  <si>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</si>
  <si>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</si>
  <si>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</si>
  <si>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</si>
  <si>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</si>
  <si>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</si>
  <si>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</si>
  <si>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</si>
  <si>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</si>
  <si>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</si>
  <si>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märts, september</t>
  </si>
  <si>
    <t>Strateegia elluviimise tegevussuunad 2018 aastal</t>
  </si>
  <si>
    <t>MARI SEPP</t>
  </si>
  <si>
    <t>planeerimisel</t>
  </si>
  <si>
    <t>välja selgitada koos KOVidega võimalike koelmulada taastamise objektide loetelu</t>
  </si>
  <si>
    <t>taastatud on kaks koelmuala</t>
  </si>
  <si>
    <t>Rannakalandust tutvustavate teavikute üllitamine (trükised, filmid, stendid, kaardid jms.)</t>
  </si>
  <si>
    <t>Sadamates korraldatavate kalandus- ja merendustraditsioonidega seotud ürituste läbiviimine, ajalooliste püügivahendite ja –võtete tutvustamine, nendega seotud tööde taaselustamisele suunatud töötubade korraldamine, ajalooliste puupaatide ehitamine ja remontimine</t>
  </si>
  <si>
    <t>Püügikalade elutsüklit tutvustava programmi rakendamine, Ajalooliste puupaatide ehitamine ja remontimine, sadamates korraldatavate kalandus- ja merendustraditsioonidega seotud ürituste läbiviimine</t>
  </si>
  <si>
    <t>kohaliku kala väärindamine kasvab, tunnustatud ettevõtted soetavad uusi seadmeid</t>
  </si>
  <si>
    <t xml:space="preserve">väärindatakse võõrliike ning väheväärtuslike kalu, </t>
  </si>
  <si>
    <t>Lauri Jalonen</t>
  </si>
  <si>
    <t>lauri.jalonen@nutifikaator.ee</t>
  </si>
  <si>
    <t>Margus Paalo</t>
  </si>
  <si>
    <t>paalo@hot.ee</t>
  </si>
  <si>
    <t>Katrin Potter</t>
  </si>
  <si>
    <t>Maria Malva</t>
  </si>
  <si>
    <t>Olga Batluk</t>
  </si>
  <si>
    <t>Imbi Mets</t>
  </si>
  <si>
    <t>Mare Kalme</t>
  </si>
  <si>
    <t>olga.batluk@narva-joesuu.ee</t>
  </si>
  <si>
    <t>kalandusväline ettevõtja</t>
  </si>
  <si>
    <t>kalanduse fie</t>
  </si>
  <si>
    <t>eraisik</t>
  </si>
  <si>
    <t>KOV</t>
  </si>
  <si>
    <t>Lembo Pikkamäe</t>
  </si>
  <si>
    <t>Reili Soppe</t>
  </si>
  <si>
    <t>tegevjuht</t>
  </si>
  <si>
    <t>juhatuse assistent</t>
  </si>
  <si>
    <t>info@vrky.ee</t>
  </si>
  <si>
    <t>looduskaitse</t>
  </si>
  <si>
    <t>ettevõtlus</t>
  </si>
  <si>
    <t>avalik haldus</t>
  </si>
  <si>
    <t>külaelu</t>
  </si>
  <si>
    <t>armaratsatalu@gmail.com</t>
  </si>
  <si>
    <t>maria@eksfisk.ee</t>
  </si>
  <si>
    <t>imbime@gmail.com</t>
  </si>
  <si>
    <t>kalurid pööravad rohkem tähelepanu kala kvaliteedile, soetatakse jäämasinaid, külmseadmeid, lisandub teavitatud kodukööke</t>
  </si>
  <si>
    <t>kalanduspiirkonnas on funktsionaalne ja tihe lossimiskohtade võrgustik</t>
  </si>
  <si>
    <t>Mari Sepp</t>
  </si>
  <si>
    <t>VIRUMAA RANNAKALURITE ÜHING MTÜ</t>
  </si>
  <si>
    <t>kalanduspiirkonda lisandub uusi turismiteenueid ning mitmekesistub ettevõtlus</t>
  </si>
  <si>
    <t>Tiina de Oliveira Guarilha</t>
  </si>
  <si>
    <t>Ivika Maidre</t>
  </si>
  <si>
    <t>Raul Kull</t>
  </si>
  <si>
    <t>ehitus</t>
  </si>
  <si>
    <t>raulkull@gmail.com</t>
  </si>
  <si>
    <t>jah</t>
  </si>
  <si>
    <t>kalanduse ettevõtja</t>
  </si>
  <si>
    <t>kalandus</t>
  </si>
  <si>
    <t>ivika.maidre@vaivara.ee</t>
  </si>
  <si>
    <t>katrin.potter@gmail.com</t>
  </si>
  <si>
    <t>tiinaguarilha@gmail.com</t>
  </si>
  <si>
    <t>Strateegia elluviimise tegevussuunad  2017 aastal</t>
  </si>
  <si>
    <t>aprill, september</t>
  </si>
  <si>
    <t>aprill, serptember</t>
  </si>
  <si>
    <t>Strateegia elluviimise tegevussuunad 2019aastal</t>
  </si>
  <si>
    <t>2017-2019</t>
  </si>
  <si>
    <t>2017-2020</t>
  </si>
  <si>
    <t>Noored sõbrad (VIKO, VRKÜ, SEPRA, ESKO)</t>
  </si>
  <si>
    <t>Euroopa rahvuskalad taldrikul (VRKÜ, + partnerriigid)</t>
  </si>
  <si>
    <t xml:space="preserve">Pealinnast-piirilinna (KIKO, VIKO,VRKÜ, PHKK, Arenduskoda, Partnerid) </t>
  </si>
  <si>
    <t>Viru toit (VIKO, KiKO, Kohalik Toit MTÜ)</t>
  </si>
  <si>
    <t>Messid (külastamine,osalemine)</t>
  </si>
  <si>
    <t>kalurite kogemuste vahetamine, algatusrühmade vahelised koostööd, teadmiste täiendamine (rahvuvahelied+riigisisesed)</t>
  </si>
  <si>
    <t>jääkide arvelt</t>
  </si>
  <si>
    <t xml:space="preserve">2016. aasta jäägid on  tegevussuundade lõikes kantud 2017. aastasse edasi. 2019. aasta  rahalised vahendid tegevussuundade lõikes (va koelmulade loomine või taastamine ) on kantud 2017. aastasse. 2019. a koelmulade loomine või taastamise rahastus on tõstetud  2017. a majandustegevuse mitmekesistamisesse. Lisaks on  2018. a III- tegevussuuna alt tõstetud 56 000 eurot 2017. a III-sse tegevussuunda. 
Samuti on täpsustatud koostöötegevuste eelarveid.
</t>
  </si>
  <si>
    <t>jääk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</si>
</sst>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  <numFmt numFmtId="180" formatCode="[$-425]dddd\,\ d\.\ mmmm\ yyyy"/>
    <numFmt numFmtId="181" formatCode="h:mm\.ss"/>
    <numFmt numFmtId="182" formatCode="0.000"/>
    <numFmt numFmtId="183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sz val="10"/>
      <color indexed="8"/>
      <name val="Arial Unicode MS"/>
      <family val="2"/>
    </font>
    <font>
      <b/>
      <sz val="11"/>
      <color indexed="9"/>
      <name val="Roboto Condensed"/>
      <family val="0"/>
    </font>
    <font>
      <i/>
      <sz val="11"/>
      <color indexed="8"/>
      <name val="Roboto Condensed"/>
      <family val="0"/>
    </font>
    <font>
      <sz val="12"/>
      <color indexed="8"/>
      <name val="Times New Roman"/>
      <family val="1"/>
    </font>
    <font>
      <b/>
      <sz val="12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8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6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43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18" fillId="0" borderId="10" applyNumberFormat="0" applyFill="0" applyAlignment="0" applyProtection="0"/>
    <xf numFmtId="0" fontId="1" fillId="44" borderId="11" applyNumberFormat="0" applyFont="0" applyAlignment="0" applyProtection="0"/>
    <xf numFmtId="0" fontId="67" fillId="45" borderId="0" applyNumberFormat="0" applyBorder="0" applyAlignment="0" applyProtection="0"/>
    <xf numFmtId="0" fontId="19" fillId="46" borderId="0" applyNumberFormat="0" applyBorder="0" applyAlignment="0" applyProtection="0"/>
    <xf numFmtId="0" fontId="6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5" fillId="38" borderId="18" applyNumberFormat="0" applyAlignment="0" applyProtection="0"/>
  </cellStyleXfs>
  <cellXfs count="19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16" borderId="19" xfId="0" applyFont="1" applyFill="1" applyBorder="1" applyAlignment="1">
      <alignment/>
    </xf>
    <xf numFmtId="0" fontId="31" fillId="16" borderId="19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55" borderId="0" xfId="0" applyFont="1" applyFill="1" applyBorder="1" applyAlignment="1">
      <alignment/>
    </xf>
    <xf numFmtId="0" fontId="32" fillId="55" borderId="0" xfId="0" applyFont="1" applyFill="1" applyBorder="1" applyAlignment="1">
      <alignment/>
    </xf>
    <xf numFmtId="0" fontId="32" fillId="55" borderId="19" xfId="0" applyFont="1" applyFill="1" applyBorder="1" applyAlignment="1">
      <alignment/>
    </xf>
    <xf numFmtId="44" fontId="32" fillId="55" borderId="0" xfId="113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32" fillId="16" borderId="20" xfId="0" applyFont="1" applyFill="1" applyBorder="1" applyAlignment="1">
      <alignment/>
    </xf>
    <xf numFmtId="0" fontId="32" fillId="16" borderId="21" xfId="0" applyFont="1" applyFill="1" applyBorder="1" applyAlignment="1">
      <alignment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Border="1" applyAlignment="1">
      <alignment horizontal="right"/>
    </xf>
    <xf numFmtId="0" fontId="31" fillId="55" borderId="0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1" fillId="16" borderId="21" xfId="0" applyFont="1" applyFill="1" applyBorder="1" applyAlignment="1">
      <alignment vertical="top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16" borderId="22" xfId="0" applyFont="1" applyFill="1" applyBorder="1" applyAlignment="1">
      <alignment horizontal="center" vertical="top" wrapText="1"/>
    </xf>
    <xf numFmtId="0" fontId="31" fillId="55" borderId="0" xfId="0" applyFont="1" applyFill="1" applyBorder="1" applyAlignment="1">
      <alignment horizontal="center"/>
    </xf>
    <xf numFmtId="0" fontId="31" fillId="55" borderId="19" xfId="0" applyFont="1" applyFill="1" applyBorder="1" applyAlignment="1">
      <alignment/>
    </xf>
    <xf numFmtId="0" fontId="32" fillId="16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32" fillId="55" borderId="19" xfId="0" applyFont="1" applyFill="1" applyBorder="1" applyAlignment="1">
      <alignment horizontal="left"/>
    </xf>
    <xf numFmtId="0" fontId="32" fillId="0" borderId="25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32" fillId="55" borderId="2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1" fillId="0" borderId="0" xfId="0" applyNumberFormat="1" applyFont="1" applyAlignment="1">
      <alignment/>
    </xf>
    <xf numFmtId="0" fontId="31" fillId="16" borderId="25" xfId="0" applyFont="1" applyFill="1" applyBorder="1" applyAlignment="1">
      <alignment vertical="center" wrapText="1"/>
    </xf>
    <xf numFmtId="0" fontId="32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left"/>
    </xf>
    <xf numFmtId="0" fontId="36" fillId="55" borderId="19" xfId="0" applyFont="1" applyFill="1" applyBorder="1" applyAlignment="1">
      <alignment/>
    </xf>
    <xf numFmtId="0" fontId="36" fillId="55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1" xfId="0" applyBorder="1" applyAlignment="1">
      <alignment horizontal="right" vertical="center"/>
    </xf>
    <xf numFmtId="0" fontId="32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" fontId="62" fillId="0" borderId="26" xfId="71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top"/>
    </xf>
    <xf numFmtId="0" fontId="30" fillId="0" borderId="20" xfId="0" applyFont="1" applyBorder="1" applyAlignment="1">
      <alignment horizontal="right" vertical="top" wrapText="1"/>
    </xf>
    <xf numFmtId="0" fontId="0" fillId="56" borderId="19" xfId="0" applyFill="1" applyBorder="1" applyAlignment="1">
      <alignment horizontal="center" wrapText="1"/>
    </xf>
    <xf numFmtId="0" fontId="0" fillId="56" borderId="19" xfId="0" applyFill="1" applyBorder="1" applyAlignment="1">
      <alignment wrapText="1"/>
    </xf>
    <xf numFmtId="0" fontId="0" fillId="16" borderId="19" xfId="0" applyFill="1" applyBorder="1" applyAlignment="1">
      <alignment horizontal="center" wrapText="1"/>
    </xf>
    <xf numFmtId="0" fontId="0" fillId="16" borderId="19" xfId="0" applyFill="1" applyBorder="1" applyAlignment="1">
      <alignment horizontal="left" wrapText="1"/>
    </xf>
    <xf numFmtId="0" fontId="0" fillId="5" borderId="19" xfId="0" applyFill="1" applyBorder="1" applyAlignment="1">
      <alignment/>
    </xf>
    <xf numFmtId="0" fontId="31" fillId="0" borderId="19" xfId="0" applyFont="1" applyBorder="1" applyAlignment="1">
      <alignment horizontal="left" vertical="top" wrapText="1"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9" fontId="31" fillId="0" borderId="0" xfId="0" applyNumberFormat="1" applyFont="1" applyAlignment="1">
      <alignment/>
    </xf>
    <xf numFmtId="0" fontId="3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25" fillId="55" borderId="0" xfId="0" applyFont="1" applyFill="1" applyBorder="1" applyAlignment="1">
      <alignment horizontal="left" vertical="top"/>
    </xf>
    <xf numFmtId="0" fontId="3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left" vertical="top" wrapText="1"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horizontal="left" vertical="center"/>
    </xf>
    <xf numFmtId="0" fontId="37" fillId="16" borderId="21" xfId="0" applyFont="1" applyFill="1" applyBorder="1" applyAlignment="1">
      <alignment horizontal="center" vertical="top"/>
    </xf>
    <xf numFmtId="0" fontId="37" fillId="16" borderId="20" xfId="0" applyFont="1" applyFill="1" applyBorder="1" applyAlignment="1">
      <alignment horizontal="center" vertical="top"/>
    </xf>
    <xf numFmtId="0" fontId="37" fillId="16" borderId="22" xfId="0" applyFont="1" applyFill="1" applyBorder="1" applyAlignment="1">
      <alignment horizontal="center" vertical="top"/>
    </xf>
    <xf numFmtId="3" fontId="31" fillId="0" borderId="21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 vertical="top" wrapText="1"/>
    </xf>
    <xf numFmtId="1" fontId="31" fillId="0" borderId="21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0" fontId="30" fillId="16" borderId="21" xfId="0" applyFont="1" applyFill="1" applyBorder="1" applyAlignment="1">
      <alignment horizontal="left" vertical="center"/>
    </xf>
    <xf numFmtId="0" fontId="30" fillId="16" borderId="22" xfId="0" applyFont="1" applyFill="1" applyBorder="1" applyAlignment="1">
      <alignment horizontal="left" vertical="center"/>
    </xf>
    <xf numFmtId="14" fontId="32" fillId="16" borderId="21" xfId="0" applyNumberFormat="1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62" fillId="0" borderId="21" xfId="7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5" fillId="55" borderId="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2" fillId="16" borderId="21" xfId="0" applyFont="1" applyFill="1" applyBorder="1" applyAlignment="1">
      <alignment horizontal="center" vertical="top" wrapText="1"/>
    </xf>
    <xf numFmtId="0" fontId="32" fillId="16" borderId="22" xfId="0" applyFont="1" applyFill="1" applyBorder="1" applyAlignment="1">
      <alignment horizontal="center" vertical="top" wrapText="1"/>
    </xf>
    <xf numFmtId="0" fontId="32" fillId="16" borderId="20" xfId="0" applyFont="1" applyFill="1" applyBorder="1" applyAlignment="1">
      <alignment horizontal="center" vertical="top" wrapText="1"/>
    </xf>
    <xf numFmtId="0" fontId="32" fillId="16" borderId="21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62" fillId="55" borderId="21" xfId="71" applyFill="1" applyBorder="1" applyAlignment="1">
      <alignment horizontal="left"/>
    </xf>
    <xf numFmtId="0" fontId="32" fillId="16" borderId="21" xfId="0" applyFont="1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22" xfId="0" applyFill="1" applyBorder="1" applyAlignment="1">
      <alignment horizontal="left"/>
    </xf>
    <xf numFmtId="0" fontId="32" fillId="16" borderId="21" xfId="0" applyFont="1" applyFill="1" applyBorder="1" applyAlignment="1">
      <alignment horizontal="left" wrapText="1"/>
    </xf>
    <xf numFmtId="0" fontId="0" fillId="16" borderId="22" xfId="0" applyFill="1" applyBorder="1" applyAlignment="1">
      <alignment horizontal="left" wrapText="1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4" fontId="31" fillId="0" borderId="21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8" fillId="0" borderId="21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4" fontId="31" fillId="0" borderId="21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55" borderId="0" xfId="0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left"/>
    </xf>
    <xf numFmtId="0" fontId="39" fillId="55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16" borderId="20" xfId="0" applyFont="1" applyFill="1" applyBorder="1" applyAlignment="1">
      <alignment horizontal="left"/>
    </xf>
    <xf numFmtId="0" fontId="32" fillId="16" borderId="22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16" borderId="20" xfId="0" applyFont="1" applyFill="1" applyBorder="1" applyAlignment="1">
      <alignment horizontal="center"/>
    </xf>
    <xf numFmtId="0" fontId="32" fillId="16" borderId="22" xfId="0" applyFont="1" applyFill="1" applyBorder="1" applyAlignment="1">
      <alignment horizontal="center"/>
    </xf>
    <xf numFmtId="0" fontId="33" fillId="0" borderId="28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top"/>
    </xf>
    <xf numFmtId="4" fontId="0" fillId="0" borderId="20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right" vertical="center"/>
    </xf>
    <xf numFmtId="0" fontId="32" fillId="16" borderId="22" xfId="0" applyFont="1" applyFill="1" applyBorder="1" applyAlignment="1">
      <alignment horizontal="right" vertical="center"/>
    </xf>
    <xf numFmtId="0" fontId="32" fillId="16" borderId="21" xfId="0" applyFont="1" applyFill="1" applyBorder="1" applyAlignment="1">
      <alignment horizontal="left" vertical="center"/>
    </xf>
    <xf numFmtId="0" fontId="0" fillId="16" borderId="20" xfId="0" applyFill="1" applyBorder="1" applyAlignment="1">
      <alignment horizontal="left" vertical="center"/>
    </xf>
    <xf numFmtId="2" fontId="31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 wrapText="1"/>
    </xf>
    <xf numFmtId="0" fontId="0" fillId="16" borderId="20" xfId="0" applyFill="1" applyBorder="1" applyAlignment="1">
      <alignment horizontal="right" vertical="center" wrapText="1"/>
    </xf>
    <xf numFmtId="0" fontId="0" fillId="16" borderId="22" xfId="0" applyFill="1" applyBorder="1" applyAlignment="1">
      <alignment horizontal="right" vertical="center" wrapText="1"/>
    </xf>
    <xf numFmtId="2" fontId="31" fillId="0" borderId="20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6" borderId="20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1" fontId="31" fillId="0" borderId="26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" xfId="94"/>
    <cellStyle name="Pealkiri 1" xfId="95"/>
    <cellStyle name="Pealkiri 2" xfId="96"/>
    <cellStyle name="Pealkiri 3" xfId="97"/>
    <cellStyle name="Pealkiri 4" xfId="98"/>
    <cellStyle name="Percent 2" xfId="99"/>
    <cellStyle name="Percent 2 2" xfId="100"/>
    <cellStyle name="Percent 3" xfId="101"/>
    <cellStyle name="Percent" xfId="102"/>
    <cellStyle name="Rõhk1" xfId="103"/>
    <cellStyle name="Rõhk2" xfId="104"/>
    <cellStyle name="Rõhk3" xfId="105"/>
    <cellStyle name="Rõhk4" xfId="106"/>
    <cellStyle name="Rõhk5" xfId="107"/>
    <cellStyle name="Rõhk6" xfId="108"/>
    <cellStyle name="Selgitav tekst" xfId="109"/>
    <cellStyle name="Sisestus" xfId="110"/>
    <cellStyle name="Title 2" xfId="111"/>
    <cellStyle name="Total 2" xfId="112"/>
    <cellStyle name="Currency" xfId="113"/>
    <cellStyle name="Currency [0]" xfId="114"/>
    <cellStyle name="Warning Text 2" xfId="115"/>
    <cellStyle name="Väljun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66675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09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342900</xdr:colOff>
      <xdr:row>39</xdr:row>
      <xdr:rowOff>95250</xdr:rowOff>
    </xdr:from>
    <xdr:ext cx="914400" cy="266700"/>
    <xdr:sp>
      <xdr:nvSpPr>
        <xdr:cNvPr id="2" name="TextBox 1"/>
        <xdr:cNvSpPr txBox="1">
          <a:spLocks noChangeArrowheads="1"/>
        </xdr:cNvSpPr>
      </xdr:nvSpPr>
      <xdr:spPr>
        <a:xfrm>
          <a:off x="6696075" y="165830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i.jalonen@nutifikaator.ee" TargetMode="External" /><Relationship Id="rId2" Type="http://schemas.openxmlformats.org/officeDocument/2006/relationships/hyperlink" Target="mailto:paalo@hot.ee" TargetMode="External" /><Relationship Id="rId3" Type="http://schemas.openxmlformats.org/officeDocument/2006/relationships/hyperlink" Target="mailto:olga.batluk@narva-joesuu.ee" TargetMode="External" /><Relationship Id="rId4" Type="http://schemas.openxmlformats.org/officeDocument/2006/relationships/hyperlink" Target="mailto:info@vrky.ee" TargetMode="External" /><Relationship Id="rId5" Type="http://schemas.openxmlformats.org/officeDocument/2006/relationships/hyperlink" Target="mailto:info@vrky.ee" TargetMode="External" /><Relationship Id="rId6" Type="http://schemas.openxmlformats.org/officeDocument/2006/relationships/hyperlink" Target="mailto:armaratsatalu@gmail.com" TargetMode="External" /><Relationship Id="rId7" Type="http://schemas.openxmlformats.org/officeDocument/2006/relationships/hyperlink" Target="mailto:maria@eksfisk.ee" TargetMode="External" /><Relationship Id="rId8" Type="http://schemas.openxmlformats.org/officeDocument/2006/relationships/hyperlink" Target="mailto:imbime@gmail.com" TargetMode="External" /><Relationship Id="rId9" Type="http://schemas.openxmlformats.org/officeDocument/2006/relationships/hyperlink" Target="mailto:raulkull@gmail.com" TargetMode="External" /><Relationship Id="rId10" Type="http://schemas.openxmlformats.org/officeDocument/2006/relationships/hyperlink" Target="mailto:ivika.maidre@vaivara.ee" TargetMode="External" /><Relationship Id="rId11" Type="http://schemas.openxmlformats.org/officeDocument/2006/relationships/hyperlink" Target="mailto:katrin.potter@gmail.com" TargetMode="External" /><Relationship Id="rId12" Type="http://schemas.openxmlformats.org/officeDocument/2006/relationships/hyperlink" Target="mailto:tiinaguarilha@gamil.com" TargetMode="Externa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B1">
      <selection activeCell="N25" sqref="N25"/>
    </sheetView>
  </sheetViews>
  <sheetFormatPr defaultColWidth="9.140625" defaultRowHeight="15"/>
  <cols>
    <col min="1" max="1" width="30.7109375" style="1" customWidth="1"/>
    <col min="2" max="2" width="9.7109375" style="1" customWidth="1"/>
    <col min="3" max="3" width="11.7109375" style="1" customWidth="1"/>
    <col min="4" max="4" width="12.140625" style="1" customWidth="1"/>
    <col min="5" max="5" width="11.57421875" style="1" customWidth="1"/>
    <col min="6" max="9" width="9.7109375" style="1" customWidth="1"/>
    <col min="10" max="10" width="20.140625" style="1" customWidth="1"/>
    <col min="11" max="12" width="9.7109375" style="1" customWidth="1"/>
    <col min="13" max="13" width="0.13671875" style="1" customWidth="1"/>
    <col min="14" max="14" width="26.7109375" style="1" customWidth="1"/>
    <col min="15" max="15" width="13.140625" style="1" bestFit="1" customWidth="1"/>
    <col min="16" max="16384" width="9.14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5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6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48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>
      <c r="A5" s="154" t="s">
        <v>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5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20" ht="14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T7" s="2"/>
    </row>
    <row r="8" spans="1:20" ht="14.25">
      <c r="A8" s="7" t="s">
        <v>3</v>
      </c>
      <c r="B8" s="8"/>
      <c r="C8" s="7"/>
      <c r="D8" s="7" t="s">
        <v>7</v>
      </c>
      <c r="E8" s="7"/>
      <c r="F8" s="7"/>
      <c r="G8" s="45">
        <v>2</v>
      </c>
      <c r="H8" s="46"/>
      <c r="I8" s="9" t="s">
        <v>4</v>
      </c>
      <c r="J8" s="10">
        <v>2017</v>
      </c>
      <c r="K8" s="29" t="s">
        <v>12</v>
      </c>
      <c r="L8" s="30">
        <v>2019</v>
      </c>
      <c r="T8" s="2"/>
    </row>
    <row r="9" spans="1:20" ht="14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T9" s="2"/>
    </row>
    <row r="10" spans="1:20" ht="15">
      <c r="A10" s="122" t="s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  <c r="T10" s="5"/>
    </row>
    <row r="11" spans="1:20" ht="24" customHeight="1">
      <c r="A11" s="3" t="s">
        <v>9</v>
      </c>
      <c r="B11" s="158" t="s">
        <v>89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T11" s="5"/>
    </row>
    <row r="12" spans="1:20" ht="30" customHeight="1">
      <c r="A12" s="4" t="s">
        <v>8</v>
      </c>
      <c r="B12" s="20">
        <v>8</v>
      </c>
      <c r="C12" s="20">
        <v>0</v>
      </c>
      <c r="D12" s="20">
        <v>2</v>
      </c>
      <c r="E12" s="20">
        <v>4</v>
      </c>
      <c r="F12" s="20">
        <v>5</v>
      </c>
      <c r="G12" s="20">
        <v>9</v>
      </c>
      <c r="H12" s="20">
        <v>5</v>
      </c>
      <c r="I12" s="21">
        <v>1</v>
      </c>
      <c r="J12" s="158"/>
      <c r="K12" s="159"/>
      <c r="L12" s="159"/>
      <c r="M12" s="160"/>
      <c r="T12" s="5"/>
    </row>
    <row r="13" spans="1:20" ht="14.25">
      <c r="A13" s="22" t="s">
        <v>11</v>
      </c>
      <c r="B13" s="158" t="s">
        <v>51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T13" s="5"/>
    </row>
    <row r="14" spans="1:20" ht="30" customHeight="1">
      <c r="A14" s="4" t="s">
        <v>34</v>
      </c>
      <c r="B14" s="23">
        <v>8</v>
      </c>
      <c r="C14" s="23">
        <v>3</v>
      </c>
      <c r="D14" s="23">
        <v>2</v>
      </c>
      <c r="E14" s="23">
        <v>0</v>
      </c>
      <c r="F14" s="23"/>
      <c r="G14" s="23"/>
      <c r="H14" s="23"/>
      <c r="I14" s="24"/>
      <c r="J14" s="24"/>
      <c r="K14" s="24"/>
      <c r="L14" s="24"/>
      <c r="M14" s="25"/>
      <c r="T14" s="2"/>
    </row>
    <row r="15" spans="1:19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41"/>
      <c r="S15" s="39"/>
    </row>
    <row r="16" spans="1:13" ht="16.5" customHeight="1">
      <c r="A16" s="156" t="s">
        <v>35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42"/>
    </row>
    <row r="17" spans="1:19" ht="56.25" customHeight="1">
      <c r="A17" s="31" t="s">
        <v>102</v>
      </c>
      <c r="B17" s="107" t="s">
        <v>20</v>
      </c>
      <c r="C17" s="109"/>
      <c r="D17" s="109"/>
      <c r="E17" s="106"/>
      <c r="F17" s="106"/>
      <c r="G17" s="106"/>
      <c r="H17" s="175"/>
      <c r="I17" s="107" t="s">
        <v>14</v>
      </c>
      <c r="J17" s="108"/>
      <c r="K17" s="107" t="s">
        <v>13</v>
      </c>
      <c r="L17" s="109"/>
      <c r="M17" s="108"/>
      <c r="S17" s="38"/>
    </row>
    <row r="18" spans="1:14" ht="56.25" customHeight="1">
      <c r="A18" s="4" t="s">
        <v>15</v>
      </c>
      <c r="B18" s="77" t="s">
        <v>86</v>
      </c>
      <c r="C18" s="94"/>
      <c r="D18" s="94"/>
      <c r="E18" s="78"/>
      <c r="F18" s="78"/>
      <c r="G18" s="78"/>
      <c r="H18" s="176"/>
      <c r="I18" s="93" t="s">
        <v>104</v>
      </c>
      <c r="J18" s="82"/>
      <c r="K18" s="140">
        <v>388396.84</v>
      </c>
      <c r="L18" s="84">
        <v>241322.1</v>
      </c>
      <c r="M18" s="85">
        <v>241322.1</v>
      </c>
      <c r="N18" s="69"/>
    </row>
    <row r="19" spans="1:14" ht="60.75" customHeight="1">
      <c r="A19" s="4" t="s">
        <v>16</v>
      </c>
      <c r="B19" s="77" t="s">
        <v>90</v>
      </c>
      <c r="C19" s="94"/>
      <c r="D19" s="94"/>
      <c r="E19" s="79"/>
      <c r="F19" s="79"/>
      <c r="G19" s="79"/>
      <c r="H19" s="80"/>
      <c r="I19" s="93" t="s">
        <v>103</v>
      </c>
      <c r="J19" s="82"/>
      <c r="K19" s="140">
        <v>435840.42</v>
      </c>
      <c r="L19" s="84">
        <v>293369.52999999997</v>
      </c>
      <c r="M19" s="85">
        <v>293369.52999999997</v>
      </c>
      <c r="N19" s="69"/>
    </row>
    <row r="20" spans="1:14" ht="15">
      <c r="A20" s="4" t="s">
        <v>17</v>
      </c>
      <c r="B20" s="77" t="s">
        <v>87</v>
      </c>
      <c r="C20" s="94"/>
      <c r="D20" s="94"/>
      <c r="E20" s="79"/>
      <c r="F20" s="79"/>
      <c r="G20" s="79"/>
      <c r="H20" s="80"/>
      <c r="I20" s="81" t="s">
        <v>103</v>
      </c>
      <c r="J20" s="82"/>
      <c r="K20" s="140">
        <v>371256.24</v>
      </c>
      <c r="L20" s="84">
        <v>315256.24</v>
      </c>
      <c r="M20" s="85">
        <v>315256.24</v>
      </c>
      <c r="N20" s="69"/>
    </row>
    <row r="21" spans="1:15" ht="28.5">
      <c r="A21" s="4" t="s">
        <v>18</v>
      </c>
      <c r="B21" s="77" t="s">
        <v>53</v>
      </c>
      <c r="C21" s="78"/>
      <c r="D21" s="78"/>
      <c r="E21" s="79"/>
      <c r="F21" s="79"/>
      <c r="G21" s="79"/>
      <c r="H21" s="80"/>
      <c r="I21" s="81" t="s">
        <v>103</v>
      </c>
      <c r="J21" s="82"/>
      <c r="K21" s="140">
        <v>30032.02</v>
      </c>
      <c r="L21" s="84"/>
      <c r="M21" s="85"/>
      <c r="N21" s="69"/>
      <c r="O21" s="72"/>
    </row>
    <row r="22" spans="1:15" ht="125.25" customHeight="1">
      <c r="A22" s="40" t="s">
        <v>19</v>
      </c>
      <c r="B22" s="143" t="s">
        <v>55</v>
      </c>
      <c r="C22" s="144"/>
      <c r="D22" s="144"/>
      <c r="E22" s="144"/>
      <c r="F22" s="144"/>
      <c r="G22" s="144"/>
      <c r="H22" s="145"/>
      <c r="I22" s="81" t="s">
        <v>103</v>
      </c>
      <c r="J22" s="177"/>
      <c r="K22" s="140">
        <v>55879.1</v>
      </c>
      <c r="L22" s="84"/>
      <c r="M22" s="85"/>
      <c r="N22" s="71">
        <v>230870.79</v>
      </c>
      <c r="O22" s="72" t="s">
        <v>116</v>
      </c>
    </row>
    <row r="23" spans="1:15" ht="15">
      <c r="A23" s="149" t="s">
        <v>0</v>
      </c>
      <c r="B23" s="150"/>
      <c r="C23" s="150"/>
      <c r="D23" s="150"/>
      <c r="E23" s="150"/>
      <c r="F23" s="150"/>
      <c r="G23" s="150"/>
      <c r="H23" s="150"/>
      <c r="I23" s="150"/>
      <c r="J23" s="151"/>
      <c r="K23" s="146">
        <f>SUM(K18:K22)</f>
        <v>1281404.62</v>
      </c>
      <c r="L23" s="147"/>
      <c r="M23" s="148"/>
      <c r="N23" s="70">
        <v>1050533.9</v>
      </c>
      <c r="O23" s="73">
        <v>0.5</v>
      </c>
    </row>
    <row r="24" spans="1:13" ht="52.5" customHeight="1">
      <c r="A24" s="31" t="s">
        <v>50</v>
      </c>
      <c r="B24" s="107" t="s">
        <v>20</v>
      </c>
      <c r="C24" s="109"/>
      <c r="D24" s="109"/>
      <c r="E24" s="106"/>
      <c r="F24" s="106"/>
      <c r="G24" s="106"/>
      <c r="H24" s="175"/>
      <c r="I24" s="107" t="s">
        <v>14</v>
      </c>
      <c r="J24" s="108"/>
      <c r="K24" s="107" t="s">
        <v>13</v>
      </c>
      <c r="L24" s="109"/>
      <c r="M24" s="108"/>
    </row>
    <row r="25" spans="1:13" ht="42.75">
      <c r="A25" s="4" t="s">
        <v>15</v>
      </c>
      <c r="B25" s="152" t="s">
        <v>58</v>
      </c>
      <c r="C25" s="153"/>
      <c r="D25" s="153"/>
      <c r="E25" s="79"/>
      <c r="F25" s="79"/>
      <c r="G25" s="79"/>
      <c r="H25" s="80"/>
      <c r="I25" s="93" t="s">
        <v>49</v>
      </c>
      <c r="J25" s="82"/>
      <c r="K25" s="83">
        <v>147074.74</v>
      </c>
      <c r="L25" s="84"/>
      <c r="M25" s="85"/>
    </row>
    <row r="26" spans="1:13" ht="28.5">
      <c r="A26" s="4" t="s">
        <v>16</v>
      </c>
      <c r="B26" s="136" t="s">
        <v>90</v>
      </c>
      <c r="C26" s="137"/>
      <c r="D26" s="137"/>
      <c r="E26" s="138"/>
      <c r="F26" s="138"/>
      <c r="G26" s="138"/>
      <c r="H26" s="139"/>
      <c r="I26" s="93" t="s">
        <v>49</v>
      </c>
      <c r="J26" s="82"/>
      <c r="K26" s="140">
        <v>105053.38</v>
      </c>
      <c r="L26" s="84"/>
      <c r="M26" s="85"/>
    </row>
    <row r="27" spans="1:13" ht="15">
      <c r="A27" s="4" t="s">
        <v>17</v>
      </c>
      <c r="B27" s="136" t="s">
        <v>87</v>
      </c>
      <c r="C27" s="137"/>
      <c r="D27" s="137"/>
      <c r="E27" s="138"/>
      <c r="F27" s="138"/>
      <c r="G27" s="138"/>
      <c r="H27" s="139"/>
      <c r="I27" s="81" t="s">
        <v>49</v>
      </c>
      <c r="J27" s="82"/>
      <c r="K27" s="140">
        <v>70064.06</v>
      </c>
      <c r="L27" s="84"/>
      <c r="M27" s="85"/>
    </row>
    <row r="28" spans="1:13" ht="28.5">
      <c r="A28" s="4" t="s">
        <v>18</v>
      </c>
      <c r="B28" s="77" t="s">
        <v>54</v>
      </c>
      <c r="C28" s="78"/>
      <c r="D28" s="78"/>
      <c r="E28" s="138"/>
      <c r="F28" s="138"/>
      <c r="G28" s="138"/>
      <c r="H28" s="139"/>
      <c r="I28" s="81" t="s">
        <v>49</v>
      </c>
      <c r="J28" s="82"/>
      <c r="K28" s="140">
        <v>54010.68</v>
      </c>
      <c r="L28" s="84"/>
      <c r="M28" s="85"/>
    </row>
    <row r="29" spans="1:13" ht="128.25">
      <c r="A29" s="40" t="s">
        <v>19</v>
      </c>
      <c r="B29" s="77" t="s">
        <v>56</v>
      </c>
      <c r="C29" s="94"/>
      <c r="D29" s="94"/>
      <c r="E29" s="94"/>
      <c r="F29" s="94"/>
      <c r="G29" s="94"/>
      <c r="H29" s="135"/>
      <c r="I29" s="81" t="s">
        <v>49</v>
      </c>
      <c r="J29" s="177"/>
      <c r="K29" s="140">
        <v>44010.68</v>
      </c>
      <c r="L29" s="179"/>
      <c r="M29" s="180"/>
    </row>
    <row r="30" spans="1:14" ht="15">
      <c r="A30" s="149" t="s">
        <v>0</v>
      </c>
      <c r="B30" s="181"/>
      <c r="C30" s="181"/>
      <c r="D30" s="181"/>
      <c r="E30" s="181"/>
      <c r="F30" s="181"/>
      <c r="G30" s="181"/>
      <c r="H30" s="181"/>
      <c r="I30" s="181"/>
      <c r="J30" s="182"/>
      <c r="K30" s="146">
        <f>SUM(K25:K29)</f>
        <v>420213.54</v>
      </c>
      <c r="L30" s="147"/>
      <c r="M30" s="148"/>
      <c r="N30" s="71"/>
    </row>
    <row r="31" spans="1:13" ht="52.5" customHeight="1">
      <c r="A31" s="31" t="s">
        <v>105</v>
      </c>
      <c r="B31" s="110" t="s">
        <v>20</v>
      </c>
      <c r="C31" s="178"/>
      <c r="D31" s="178"/>
      <c r="E31" s="111"/>
      <c r="F31" s="111"/>
      <c r="G31" s="111"/>
      <c r="H31" s="112"/>
      <c r="I31" s="107" t="s">
        <v>14</v>
      </c>
      <c r="J31" s="108"/>
      <c r="K31" s="107" t="s">
        <v>13</v>
      </c>
      <c r="L31" s="109"/>
      <c r="M31" s="108"/>
    </row>
    <row r="32" spans="1:13" ht="42.75">
      <c r="A32" s="4" t="s">
        <v>15</v>
      </c>
      <c r="B32" s="77" t="s">
        <v>59</v>
      </c>
      <c r="C32" s="94"/>
      <c r="D32" s="94"/>
      <c r="E32" s="78"/>
      <c r="F32" s="78"/>
      <c r="G32" s="78"/>
      <c r="H32" s="176"/>
      <c r="I32" s="93" t="s">
        <v>49</v>
      </c>
      <c r="J32" s="82"/>
      <c r="K32" s="83" t="s">
        <v>114</v>
      </c>
      <c r="L32" s="84"/>
      <c r="M32" s="85"/>
    </row>
    <row r="33" spans="1:13" ht="28.5">
      <c r="A33" s="4" t="s">
        <v>16</v>
      </c>
      <c r="B33" s="77" t="s">
        <v>90</v>
      </c>
      <c r="C33" s="94"/>
      <c r="D33" s="94"/>
      <c r="E33" s="79"/>
      <c r="F33" s="79"/>
      <c r="G33" s="79"/>
      <c r="H33" s="80"/>
      <c r="I33" s="93" t="s">
        <v>49</v>
      </c>
      <c r="J33" s="82"/>
      <c r="K33" s="83" t="s">
        <v>114</v>
      </c>
      <c r="L33" s="84"/>
      <c r="M33" s="85"/>
    </row>
    <row r="34" spans="1:13" ht="15">
      <c r="A34" s="4" t="s">
        <v>17</v>
      </c>
      <c r="B34" s="77" t="s">
        <v>87</v>
      </c>
      <c r="C34" s="94"/>
      <c r="D34" s="94"/>
      <c r="E34" s="79"/>
      <c r="F34" s="79"/>
      <c r="G34" s="79"/>
      <c r="H34" s="80"/>
      <c r="I34" s="81" t="s">
        <v>49</v>
      </c>
      <c r="J34" s="82"/>
      <c r="K34" s="83" t="s">
        <v>114</v>
      </c>
      <c r="L34" s="84"/>
      <c r="M34" s="85"/>
    </row>
    <row r="35" spans="1:13" ht="28.5">
      <c r="A35" s="4" t="s">
        <v>18</v>
      </c>
      <c r="B35" s="77" t="s">
        <v>54</v>
      </c>
      <c r="C35" s="78"/>
      <c r="D35" s="78"/>
      <c r="E35" s="79"/>
      <c r="F35" s="79"/>
      <c r="G35" s="79"/>
      <c r="H35" s="80"/>
      <c r="I35" s="81" t="s">
        <v>49</v>
      </c>
      <c r="J35" s="82"/>
      <c r="K35" s="83" t="s">
        <v>114</v>
      </c>
      <c r="L35" s="84"/>
      <c r="M35" s="85"/>
    </row>
    <row r="36" spans="1:13" ht="128.25">
      <c r="A36" s="40" t="s">
        <v>19</v>
      </c>
      <c r="B36" s="77" t="s">
        <v>57</v>
      </c>
      <c r="C36" s="79"/>
      <c r="D36" s="79"/>
      <c r="E36" s="79"/>
      <c r="F36" s="79"/>
      <c r="G36" s="79"/>
      <c r="H36" s="80"/>
      <c r="I36" s="81" t="s">
        <v>49</v>
      </c>
      <c r="J36" s="177"/>
      <c r="K36" s="83" t="s">
        <v>114</v>
      </c>
      <c r="L36" s="84"/>
      <c r="M36" s="85"/>
    </row>
    <row r="37" spans="1:13" ht="15">
      <c r="A37" s="149" t="s">
        <v>0</v>
      </c>
      <c r="B37" s="150"/>
      <c r="C37" s="150"/>
      <c r="D37" s="150"/>
      <c r="E37" s="150"/>
      <c r="F37" s="150"/>
      <c r="G37" s="150"/>
      <c r="H37" s="150"/>
      <c r="I37" s="150"/>
      <c r="J37" s="151"/>
      <c r="K37" s="146">
        <f>SUM(K32:K36)</f>
        <v>0</v>
      </c>
      <c r="L37" s="191"/>
      <c r="M37" s="192"/>
    </row>
    <row r="38" spans="1:14" ht="15">
      <c r="A38" s="149" t="s">
        <v>32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85">
        <f>K37+K30+K23</f>
        <v>1701618.1600000001</v>
      </c>
      <c r="L38" s="186"/>
      <c r="M38" s="32"/>
      <c r="N38" s="37"/>
    </row>
    <row r="39" spans="1:13" ht="31.5" customHeight="1">
      <c r="A39" s="187" t="s">
        <v>36</v>
      </c>
      <c r="B39" s="188"/>
      <c r="C39" s="188"/>
      <c r="D39" s="188"/>
      <c r="E39" s="188"/>
      <c r="F39" s="188"/>
      <c r="G39" s="188"/>
      <c r="H39" s="188"/>
      <c r="I39" s="188"/>
      <c r="J39" s="189"/>
      <c r="K39" s="190">
        <v>2101067.66</v>
      </c>
      <c r="L39" s="186"/>
      <c r="M39" s="32"/>
    </row>
    <row r="40" spans="1:13" ht="15">
      <c r="A40" s="183" t="s">
        <v>21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32"/>
    </row>
    <row r="41" spans="1:18" ht="45" customHeight="1">
      <c r="A41" s="41" t="s">
        <v>26</v>
      </c>
      <c r="B41" s="42" t="s">
        <v>37</v>
      </c>
      <c r="C41" s="43" t="s">
        <v>38</v>
      </c>
      <c r="D41" s="133" t="s">
        <v>23</v>
      </c>
      <c r="E41" s="134"/>
      <c r="F41" s="133" t="s">
        <v>24</v>
      </c>
      <c r="G41" s="194"/>
      <c r="H41" s="195"/>
      <c r="I41" s="98" t="s">
        <v>27</v>
      </c>
      <c r="J41" s="99"/>
      <c r="K41" s="100" t="s">
        <v>25</v>
      </c>
      <c r="L41" s="101"/>
      <c r="M41" s="50"/>
      <c r="N41" s="54"/>
      <c r="O41" s="2"/>
      <c r="P41" s="2"/>
      <c r="Q41" s="2"/>
      <c r="R41" s="2"/>
    </row>
    <row r="42" spans="1:18" ht="18" customHeight="1">
      <c r="A42" s="34" t="s">
        <v>60</v>
      </c>
      <c r="B42" s="48" t="s">
        <v>96</v>
      </c>
      <c r="C42" s="48"/>
      <c r="D42" s="113" t="s">
        <v>70</v>
      </c>
      <c r="E42" s="114"/>
      <c r="F42" s="115" t="s">
        <v>80</v>
      </c>
      <c r="G42" s="116"/>
      <c r="H42" s="117"/>
      <c r="I42" s="102" t="s">
        <v>61</v>
      </c>
      <c r="J42" s="103"/>
      <c r="K42" s="96">
        <v>5067018</v>
      </c>
      <c r="L42" s="97"/>
      <c r="M42" s="50"/>
      <c r="N42" s="55"/>
      <c r="O42" s="52"/>
      <c r="P42" s="2"/>
      <c r="Q42" s="2"/>
      <c r="R42" s="2"/>
    </row>
    <row r="43" spans="1:18" ht="15">
      <c r="A43" s="34" t="s">
        <v>62</v>
      </c>
      <c r="B43" s="48" t="s">
        <v>96</v>
      </c>
      <c r="C43" s="48"/>
      <c r="D43" s="113" t="s">
        <v>70</v>
      </c>
      <c r="E43" s="114"/>
      <c r="F43" s="115" t="s">
        <v>80</v>
      </c>
      <c r="G43" s="116"/>
      <c r="H43" s="117"/>
      <c r="I43" s="102" t="s">
        <v>63</v>
      </c>
      <c r="J43" s="103"/>
      <c r="K43" s="96">
        <v>5115088</v>
      </c>
      <c r="L43" s="97"/>
      <c r="M43" s="50"/>
      <c r="N43" s="55"/>
      <c r="O43" s="52"/>
      <c r="P43" s="2"/>
      <c r="Q43" s="2"/>
      <c r="R43" s="2"/>
    </row>
    <row r="44" spans="1:18" ht="15">
      <c r="A44" s="34" t="s">
        <v>93</v>
      </c>
      <c r="B44" s="48" t="s">
        <v>96</v>
      </c>
      <c r="C44" s="48"/>
      <c r="D44" s="113" t="s">
        <v>72</v>
      </c>
      <c r="E44" s="114"/>
      <c r="F44" s="115" t="s">
        <v>94</v>
      </c>
      <c r="G44" s="116"/>
      <c r="H44" s="117"/>
      <c r="I44" s="102" t="s">
        <v>95</v>
      </c>
      <c r="J44" s="103"/>
      <c r="K44" s="96">
        <v>56491745</v>
      </c>
      <c r="L44" s="97"/>
      <c r="M44" s="50"/>
      <c r="N44" s="55"/>
      <c r="O44" s="52"/>
      <c r="P44" s="2"/>
      <c r="Q44" s="2"/>
      <c r="R44" s="2"/>
    </row>
    <row r="45" spans="1:18" ht="15" customHeight="1">
      <c r="A45" s="49" t="s">
        <v>65</v>
      </c>
      <c r="B45" s="48" t="s">
        <v>96</v>
      </c>
      <c r="C45" s="48"/>
      <c r="D45" s="113" t="s">
        <v>97</v>
      </c>
      <c r="E45" s="114"/>
      <c r="F45" s="115" t="s">
        <v>80</v>
      </c>
      <c r="G45" s="116"/>
      <c r="H45" s="117"/>
      <c r="I45" s="102" t="s">
        <v>84</v>
      </c>
      <c r="J45" s="103"/>
      <c r="K45" s="96">
        <v>55538581</v>
      </c>
      <c r="L45" s="97"/>
      <c r="M45" s="51"/>
      <c r="N45" s="57"/>
      <c r="O45" s="56"/>
      <c r="P45" s="2"/>
      <c r="Q45" s="2"/>
      <c r="R45" s="2"/>
    </row>
    <row r="46" spans="1:18" ht="15" customHeight="1">
      <c r="A46" s="49" t="s">
        <v>66</v>
      </c>
      <c r="B46" s="48" t="s">
        <v>96</v>
      </c>
      <c r="C46" s="48"/>
      <c r="D46" s="113" t="s">
        <v>73</v>
      </c>
      <c r="E46" s="114"/>
      <c r="F46" s="115" t="s">
        <v>81</v>
      </c>
      <c r="G46" s="116"/>
      <c r="H46" s="117"/>
      <c r="I46" s="102" t="s">
        <v>69</v>
      </c>
      <c r="J46" s="103"/>
      <c r="K46" s="96">
        <v>53488577</v>
      </c>
      <c r="L46" s="97"/>
      <c r="M46" s="51"/>
      <c r="N46" s="57"/>
      <c r="O46" s="56"/>
      <c r="P46" s="2"/>
      <c r="Q46" s="2"/>
      <c r="R46" s="2"/>
    </row>
    <row r="47" spans="1:18" ht="15">
      <c r="A47" s="49" t="s">
        <v>67</v>
      </c>
      <c r="B47" s="48" t="s">
        <v>96</v>
      </c>
      <c r="C47" s="48"/>
      <c r="D47" s="113" t="s">
        <v>72</v>
      </c>
      <c r="E47" s="114"/>
      <c r="F47" s="115" t="s">
        <v>79</v>
      </c>
      <c r="G47" s="116"/>
      <c r="H47" s="117"/>
      <c r="I47" s="102" t="s">
        <v>85</v>
      </c>
      <c r="J47" s="103"/>
      <c r="K47" s="96">
        <v>56612186</v>
      </c>
      <c r="L47" s="97"/>
      <c r="M47" s="51"/>
      <c r="N47" s="57"/>
      <c r="O47" s="56"/>
      <c r="P47" s="2"/>
      <c r="Q47" s="53"/>
      <c r="R47" s="2"/>
    </row>
    <row r="48" spans="1:18" ht="16.5" customHeight="1">
      <c r="A48" s="49" t="s">
        <v>68</v>
      </c>
      <c r="B48" s="48" t="s">
        <v>96</v>
      </c>
      <c r="C48" s="48"/>
      <c r="D48" s="113" t="s">
        <v>71</v>
      </c>
      <c r="E48" s="114"/>
      <c r="F48" s="115" t="s">
        <v>98</v>
      </c>
      <c r="G48" s="116"/>
      <c r="H48" s="117"/>
      <c r="I48" s="102" t="s">
        <v>83</v>
      </c>
      <c r="J48" s="103"/>
      <c r="K48" s="96">
        <v>53403806</v>
      </c>
      <c r="L48" s="97"/>
      <c r="M48" s="51"/>
      <c r="N48" s="57"/>
      <c r="O48" s="56"/>
      <c r="P48" s="53"/>
      <c r="Q48" s="53"/>
      <c r="R48" s="53"/>
    </row>
    <row r="49" spans="1:18" ht="15">
      <c r="A49" s="49" t="s">
        <v>64</v>
      </c>
      <c r="B49" s="48"/>
      <c r="C49" s="48" t="s">
        <v>96</v>
      </c>
      <c r="D49" s="113" t="s">
        <v>70</v>
      </c>
      <c r="E49" s="114"/>
      <c r="F49" s="115" t="s">
        <v>82</v>
      </c>
      <c r="G49" s="116"/>
      <c r="H49" s="117"/>
      <c r="I49" s="102" t="s">
        <v>100</v>
      </c>
      <c r="J49" s="103"/>
      <c r="K49" s="96">
        <v>56999573</v>
      </c>
      <c r="L49" s="97"/>
      <c r="M49" s="51"/>
      <c r="N49" s="196"/>
      <c r="O49" s="197"/>
      <c r="P49" s="193"/>
      <c r="Q49" s="193"/>
      <c r="R49" s="193"/>
    </row>
    <row r="50" spans="1:18" ht="14.25" customHeight="1">
      <c r="A50" s="49" t="s">
        <v>92</v>
      </c>
      <c r="B50" s="48"/>
      <c r="C50" s="48" t="s">
        <v>96</v>
      </c>
      <c r="D50" s="113" t="s">
        <v>72</v>
      </c>
      <c r="E50" s="114"/>
      <c r="F50" s="115" t="s">
        <v>82</v>
      </c>
      <c r="G50" s="116"/>
      <c r="H50" s="117"/>
      <c r="I50" s="102" t="s">
        <v>99</v>
      </c>
      <c r="J50" s="103"/>
      <c r="K50" s="96">
        <v>56474552</v>
      </c>
      <c r="L50" s="97"/>
      <c r="M50" s="51"/>
      <c r="N50" s="57"/>
      <c r="O50" s="56"/>
      <c r="P50" s="53"/>
      <c r="Q50" s="53"/>
      <c r="R50" s="53"/>
    </row>
    <row r="51" spans="1:18" ht="18" customHeight="1">
      <c r="A51" s="49" t="s">
        <v>91</v>
      </c>
      <c r="B51" s="48"/>
      <c r="C51" s="48" t="s">
        <v>96</v>
      </c>
      <c r="D51" s="113" t="s">
        <v>97</v>
      </c>
      <c r="E51" s="114"/>
      <c r="F51" s="115" t="s">
        <v>80</v>
      </c>
      <c r="G51" s="116"/>
      <c r="H51" s="117"/>
      <c r="I51" s="102" t="s">
        <v>101</v>
      </c>
      <c r="J51" s="103"/>
      <c r="K51" s="96">
        <v>5298836</v>
      </c>
      <c r="L51" s="97"/>
      <c r="M51" s="51"/>
      <c r="N51" s="58"/>
      <c r="O51" s="56"/>
      <c r="P51" s="193"/>
      <c r="Q51" s="193"/>
      <c r="R51" s="193"/>
    </row>
    <row r="52" spans="1:12" ht="16.5" customHeight="1">
      <c r="A52" s="161" t="s">
        <v>22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12" ht="31.5" customHeight="1">
      <c r="A53" s="44" t="s">
        <v>26</v>
      </c>
      <c r="B53" s="122" t="s">
        <v>28</v>
      </c>
      <c r="C53" s="123"/>
      <c r="D53" s="123"/>
      <c r="E53" s="123"/>
      <c r="F53" s="124"/>
      <c r="G53" s="125" t="s">
        <v>39</v>
      </c>
      <c r="H53" s="126"/>
      <c r="I53" s="122" t="s">
        <v>27</v>
      </c>
      <c r="J53" s="124"/>
      <c r="K53" s="122" t="s">
        <v>25</v>
      </c>
      <c r="L53" s="124"/>
    </row>
    <row r="54" spans="1:12" ht="16.5" customHeight="1">
      <c r="A54" s="33" t="s">
        <v>74</v>
      </c>
      <c r="B54" s="118" t="s">
        <v>76</v>
      </c>
      <c r="C54" s="120"/>
      <c r="D54" s="120"/>
      <c r="E54" s="120"/>
      <c r="F54" s="119"/>
      <c r="G54" s="118">
        <v>1</v>
      </c>
      <c r="H54" s="119"/>
      <c r="I54" s="121" t="s">
        <v>78</v>
      </c>
      <c r="J54" s="119"/>
      <c r="K54" s="118">
        <v>53407663</v>
      </c>
      <c r="L54" s="119"/>
    </row>
    <row r="55" spans="1:12" ht="16.5" customHeight="1">
      <c r="A55" s="33" t="s">
        <v>75</v>
      </c>
      <c r="B55" s="118" t="s">
        <v>77</v>
      </c>
      <c r="C55" s="120"/>
      <c r="D55" s="120"/>
      <c r="E55" s="120"/>
      <c r="F55" s="119"/>
      <c r="G55" s="118">
        <v>1</v>
      </c>
      <c r="H55" s="119"/>
      <c r="I55" s="121" t="s">
        <v>78</v>
      </c>
      <c r="J55" s="119"/>
      <c r="K55" s="118">
        <v>53303930</v>
      </c>
      <c r="L55" s="119"/>
    </row>
    <row r="56" spans="1:12" ht="16.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3" ht="16.5" customHeight="1">
      <c r="A57" s="12" t="s">
        <v>33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64"/>
      <c r="M57" s="165"/>
    </row>
    <row r="58" spans="1:14" ht="14.25">
      <c r="A58" s="166" t="s">
        <v>115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8"/>
      <c r="N58" s="47">
        <f>IF(AND(G8=2,ISBLANK(A58)),"Rakenduskava muudatus! Lahter vaja täita","")</f>
      </c>
    </row>
    <row r="59" spans="1:13" ht="14.25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1"/>
    </row>
    <row r="60" spans="1:13" ht="14.25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4"/>
    </row>
    <row r="61" spans="1:13" ht="59.25" customHeight="1">
      <c r="A61" s="31"/>
      <c r="B61" s="110" t="s">
        <v>29</v>
      </c>
      <c r="C61" s="111"/>
      <c r="D61" s="111"/>
      <c r="E61" s="111"/>
      <c r="F61" s="111"/>
      <c r="G61" s="111"/>
      <c r="H61" s="112"/>
      <c r="I61" s="107" t="s">
        <v>30</v>
      </c>
      <c r="J61" s="108"/>
      <c r="K61" s="107" t="s">
        <v>31</v>
      </c>
      <c r="L61" s="109"/>
      <c r="M61" s="108"/>
    </row>
    <row r="62" spans="1:13" ht="33" customHeight="1">
      <c r="A62" s="64" t="s">
        <v>108</v>
      </c>
      <c r="B62" s="90" t="s">
        <v>52</v>
      </c>
      <c r="C62" s="91"/>
      <c r="D62" s="91"/>
      <c r="E62" s="91"/>
      <c r="F62" s="91"/>
      <c r="G62" s="91"/>
      <c r="H62" s="92"/>
      <c r="I62" s="74" t="s">
        <v>106</v>
      </c>
      <c r="J62" s="75"/>
      <c r="K62" s="74">
        <v>35000</v>
      </c>
      <c r="L62" s="95">
        <v>35000</v>
      </c>
      <c r="M62" s="28"/>
    </row>
    <row r="63" spans="1:13" ht="31.5" customHeight="1">
      <c r="A63" s="66" t="s">
        <v>109</v>
      </c>
      <c r="B63" s="90" t="s">
        <v>52</v>
      </c>
      <c r="C63" s="91"/>
      <c r="D63" s="91"/>
      <c r="E63" s="91"/>
      <c r="F63" s="91"/>
      <c r="G63" s="91"/>
      <c r="H63" s="92"/>
      <c r="I63" s="74" t="s">
        <v>107</v>
      </c>
      <c r="J63" s="75"/>
      <c r="K63" s="74">
        <v>55500</v>
      </c>
      <c r="L63" s="95">
        <v>55000</v>
      </c>
      <c r="M63" s="28"/>
    </row>
    <row r="64" spans="1:13" ht="33" customHeight="1">
      <c r="A64" s="64" t="s">
        <v>110</v>
      </c>
      <c r="B64" s="90" t="s">
        <v>52</v>
      </c>
      <c r="C64" s="91"/>
      <c r="D64" s="91"/>
      <c r="E64" s="91"/>
      <c r="F64" s="91"/>
      <c r="G64" s="91"/>
      <c r="H64" s="92"/>
      <c r="I64" s="74" t="s">
        <v>107</v>
      </c>
      <c r="J64" s="75"/>
      <c r="K64" s="74">
        <v>15000</v>
      </c>
      <c r="L64" s="95">
        <v>15000</v>
      </c>
      <c r="M64" s="28"/>
    </row>
    <row r="65" spans="1:13" ht="66" customHeight="1">
      <c r="A65" s="67" t="s">
        <v>113</v>
      </c>
      <c r="B65" s="90" t="s">
        <v>52</v>
      </c>
      <c r="C65" s="91"/>
      <c r="D65" s="91"/>
      <c r="E65" s="91"/>
      <c r="F65" s="91"/>
      <c r="G65" s="91"/>
      <c r="H65" s="92"/>
      <c r="I65" s="74" t="s">
        <v>107</v>
      </c>
      <c r="J65" s="75"/>
      <c r="K65" s="74">
        <v>81610.66</v>
      </c>
      <c r="L65" s="95">
        <v>80000</v>
      </c>
      <c r="M65" s="28"/>
    </row>
    <row r="66" spans="1:13" ht="35.25" customHeight="1">
      <c r="A66" s="65" t="s">
        <v>111</v>
      </c>
      <c r="B66" s="90" t="s">
        <v>52</v>
      </c>
      <c r="C66" s="91"/>
      <c r="D66" s="91"/>
      <c r="E66" s="91"/>
      <c r="F66" s="91"/>
      <c r="G66" s="91"/>
      <c r="H66" s="92"/>
      <c r="I66" s="74" t="s">
        <v>107</v>
      </c>
      <c r="J66" s="75"/>
      <c r="K66" s="74">
        <v>15000</v>
      </c>
      <c r="L66" s="95">
        <v>15000</v>
      </c>
      <c r="M66" s="28"/>
    </row>
    <row r="67" spans="1:13" ht="20.25" customHeight="1">
      <c r="A67" s="68" t="s">
        <v>112</v>
      </c>
      <c r="B67" s="90" t="s">
        <v>52</v>
      </c>
      <c r="C67" s="91"/>
      <c r="D67" s="91"/>
      <c r="E67" s="91"/>
      <c r="F67" s="91"/>
      <c r="G67" s="91"/>
      <c r="H67" s="92"/>
      <c r="I67" s="74" t="s">
        <v>107</v>
      </c>
      <c r="J67" s="75"/>
      <c r="K67" s="74">
        <v>22456.74</v>
      </c>
      <c r="L67" s="95">
        <v>20000</v>
      </c>
      <c r="M67" s="28"/>
    </row>
    <row r="68" spans="1:13" ht="19.5" customHeight="1">
      <c r="A68" s="61"/>
      <c r="B68" s="62"/>
      <c r="C68" s="59"/>
      <c r="D68" s="59"/>
      <c r="E68" s="59"/>
      <c r="F68" s="59"/>
      <c r="G68" s="59"/>
      <c r="H68" s="59"/>
      <c r="I68" s="60"/>
      <c r="J68" s="63" t="s">
        <v>0</v>
      </c>
      <c r="K68" s="105">
        <f>SUM(K62:K67)</f>
        <v>224567.4</v>
      </c>
      <c r="L68" s="106"/>
      <c r="M68" s="28"/>
    </row>
    <row r="69" spans="1:13" ht="24.75" customHeight="1">
      <c r="A69" s="13" t="s">
        <v>43</v>
      </c>
      <c r="B69" s="14"/>
      <c r="C69" s="14"/>
      <c r="D69" s="15"/>
      <c r="E69" s="127"/>
      <c r="F69" s="128"/>
      <c r="G69" s="128"/>
      <c r="H69" s="128"/>
      <c r="I69" s="128"/>
      <c r="J69" s="128"/>
      <c r="K69" s="128"/>
      <c r="L69" s="128"/>
      <c r="M69" s="129"/>
    </row>
    <row r="70" spans="1:13" ht="14.25">
      <c r="A70" s="87" t="s">
        <v>1</v>
      </c>
      <c r="B70" s="88"/>
      <c r="C70" s="88"/>
      <c r="D70" s="89"/>
      <c r="E70" s="130" t="s">
        <v>88</v>
      </c>
      <c r="F70" s="131"/>
      <c r="G70" s="131"/>
      <c r="H70" s="131"/>
      <c r="I70" s="131"/>
      <c r="J70" s="131"/>
      <c r="K70" s="131"/>
      <c r="L70" s="131"/>
      <c r="M70" s="132"/>
    </row>
    <row r="71" spans="1:13" ht="16.5">
      <c r="A71" s="87" t="s">
        <v>46</v>
      </c>
      <c r="B71" s="88"/>
      <c r="C71" s="88"/>
      <c r="D71" s="88"/>
      <c r="E71" s="89"/>
      <c r="F71" s="26"/>
      <c r="G71" s="26"/>
      <c r="H71" s="26"/>
      <c r="I71" s="26"/>
      <c r="J71" s="26"/>
      <c r="K71" s="26"/>
      <c r="L71" s="26"/>
      <c r="M71" s="27"/>
    </row>
    <row r="72" spans="1:13" ht="14.25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41"/>
    </row>
    <row r="73" spans="1:13" ht="16.5" customHeight="1">
      <c r="A73" s="86" t="s">
        <v>47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163"/>
    </row>
    <row r="74" spans="1:13" ht="18" customHeight="1">
      <c r="A74" s="86" t="s">
        <v>40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163"/>
    </row>
    <row r="75" spans="1:13" ht="14.25">
      <c r="A75" s="76" t="s">
        <v>41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163"/>
    </row>
    <row r="76" spans="1:13" ht="14.25">
      <c r="A76" s="76" t="s">
        <v>42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163"/>
    </row>
    <row r="77" spans="1:12" ht="14.25">
      <c r="A77" s="104" t="s">
        <v>45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78" spans="1:12" ht="14.25">
      <c r="A78" s="76" t="s">
        <v>44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</sheetData>
  <sheetProtection/>
  <mergeCells count="170">
    <mergeCell ref="P51:R51"/>
    <mergeCell ref="F47:H47"/>
    <mergeCell ref="F48:H48"/>
    <mergeCell ref="F50:H50"/>
    <mergeCell ref="K47:L47"/>
    <mergeCell ref="K48:L48"/>
    <mergeCell ref="N49:O49"/>
    <mergeCell ref="K50:L50"/>
    <mergeCell ref="K49:L49"/>
    <mergeCell ref="I48:J48"/>
    <mergeCell ref="K37:M37"/>
    <mergeCell ref="A37:J37"/>
    <mergeCell ref="B33:H33"/>
    <mergeCell ref="P49:R49"/>
    <mergeCell ref="F41:H41"/>
    <mergeCell ref="K45:L45"/>
    <mergeCell ref="K46:L46"/>
    <mergeCell ref="D47:E47"/>
    <mergeCell ref="D48:E48"/>
    <mergeCell ref="F49:H49"/>
    <mergeCell ref="A40:L40"/>
    <mergeCell ref="A38:J38"/>
    <mergeCell ref="K38:L38"/>
    <mergeCell ref="A39:J39"/>
    <mergeCell ref="K39:L39"/>
    <mergeCell ref="K31:M31"/>
    <mergeCell ref="B32:H32"/>
    <mergeCell ref="K36:M36"/>
    <mergeCell ref="B36:H36"/>
    <mergeCell ref="I36:J36"/>
    <mergeCell ref="K32:M32"/>
    <mergeCell ref="K34:M34"/>
    <mergeCell ref="I29:J29"/>
    <mergeCell ref="K29:M29"/>
    <mergeCell ref="A30:J30"/>
    <mergeCell ref="K30:M30"/>
    <mergeCell ref="K21:M21"/>
    <mergeCell ref="B28:H28"/>
    <mergeCell ref="I28:J28"/>
    <mergeCell ref="K28:M28"/>
    <mergeCell ref="B24:H24"/>
    <mergeCell ref="I24:J24"/>
    <mergeCell ref="K24:M24"/>
    <mergeCell ref="I22:J22"/>
    <mergeCell ref="K22:M22"/>
    <mergeCell ref="B21:H21"/>
    <mergeCell ref="I18:J18"/>
    <mergeCell ref="I19:J19"/>
    <mergeCell ref="I17:J17"/>
    <mergeCell ref="I20:J20"/>
    <mergeCell ref="I21:J21"/>
    <mergeCell ref="B17:H17"/>
    <mergeCell ref="B18:H18"/>
    <mergeCell ref="B19:H19"/>
    <mergeCell ref="B20:H20"/>
    <mergeCell ref="K17:M17"/>
    <mergeCell ref="K18:M18"/>
    <mergeCell ref="K19:M19"/>
    <mergeCell ref="K20:M20"/>
    <mergeCell ref="M72:M76"/>
    <mergeCell ref="L57:M57"/>
    <mergeCell ref="A58:M60"/>
    <mergeCell ref="A52:L52"/>
    <mergeCell ref="I53:J53"/>
    <mergeCell ref="B67:H67"/>
    <mergeCell ref="I67:J67"/>
    <mergeCell ref="A5:L5"/>
    <mergeCell ref="A7:L7"/>
    <mergeCell ref="A16:L16"/>
    <mergeCell ref="A6:L6"/>
    <mergeCell ref="A9:L9"/>
    <mergeCell ref="B13:M13"/>
    <mergeCell ref="J12:M12"/>
    <mergeCell ref="B11:M11"/>
    <mergeCell ref="A10:M10"/>
    <mergeCell ref="M15:M16"/>
    <mergeCell ref="B22:H22"/>
    <mergeCell ref="K23:M23"/>
    <mergeCell ref="A23:J23"/>
    <mergeCell ref="A76:L76"/>
    <mergeCell ref="B25:H25"/>
    <mergeCell ref="B66:H66"/>
    <mergeCell ref="I66:J66"/>
    <mergeCell ref="K66:L66"/>
    <mergeCell ref="I25:J25"/>
    <mergeCell ref="K25:M25"/>
    <mergeCell ref="B26:H26"/>
    <mergeCell ref="I26:J26"/>
    <mergeCell ref="K26:M26"/>
    <mergeCell ref="D44:E44"/>
    <mergeCell ref="B27:H27"/>
    <mergeCell ref="I27:J27"/>
    <mergeCell ref="K27:M27"/>
    <mergeCell ref="F42:H42"/>
    <mergeCell ref="B31:H31"/>
    <mergeCell ref="F44:H44"/>
    <mergeCell ref="I44:J44"/>
    <mergeCell ref="D41:E41"/>
    <mergeCell ref="D42:E42"/>
    <mergeCell ref="B29:H29"/>
    <mergeCell ref="D43:E43"/>
    <mergeCell ref="F43:H43"/>
    <mergeCell ref="I43:J43"/>
    <mergeCell ref="I31:J31"/>
    <mergeCell ref="I32:J32"/>
    <mergeCell ref="A74:L74"/>
    <mergeCell ref="D49:E49"/>
    <mergeCell ref="B54:F54"/>
    <mergeCell ref="G54:H54"/>
    <mergeCell ref="E69:M69"/>
    <mergeCell ref="E70:M70"/>
    <mergeCell ref="K55:L55"/>
    <mergeCell ref="D51:E51"/>
    <mergeCell ref="I54:J54"/>
    <mergeCell ref="K53:L53"/>
    <mergeCell ref="K54:L54"/>
    <mergeCell ref="B55:F55"/>
    <mergeCell ref="F51:H51"/>
    <mergeCell ref="I51:J51"/>
    <mergeCell ref="I47:J47"/>
    <mergeCell ref="G55:H55"/>
    <mergeCell ref="I55:J55"/>
    <mergeCell ref="I50:J50"/>
    <mergeCell ref="B53:F53"/>
    <mergeCell ref="G53:H53"/>
    <mergeCell ref="D50:E50"/>
    <mergeCell ref="D45:E45"/>
    <mergeCell ref="F45:H45"/>
    <mergeCell ref="I45:J45"/>
    <mergeCell ref="D46:E46"/>
    <mergeCell ref="F46:H46"/>
    <mergeCell ref="I46:J46"/>
    <mergeCell ref="A77:L77"/>
    <mergeCell ref="K68:L68"/>
    <mergeCell ref="I61:J61"/>
    <mergeCell ref="K61:M61"/>
    <mergeCell ref="K64:L64"/>
    <mergeCell ref="K65:L65"/>
    <mergeCell ref="K67:L67"/>
    <mergeCell ref="B61:H61"/>
    <mergeCell ref="A75:L75"/>
    <mergeCell ref="A70:D70"/>
    <mergeCell ref="K51:L51"/>
    <mergeCell ref="I41:J41"/>
    <mergeCell ref="K41:L41"/>
    <mergeCell ref="I42:J42"/>
    <mergeCell ref="K44:L44"/>
    <mergeCell ref="K42:L42"/>
    <mergeCell ref="I49:J49"/>
    <mergeCell ref="K43:L43"/>
    <mergeCell ref="B65:H65"/>
    <mergeCell ref="B64:H64"/>
    <mergeCell ref="I33:J33"/>
    <mergeCell ref="K33:M33"/>
    <mergeCell ref="B34:H34"/>
    <mergeCell ref="I34:J34"/>
    <mergeCell ref="K62:L62"/>
    <mergeCell ref="K63:L63"/>
    <mergeCell ref="I62:J62"/>
    <mergeCell ref="I63:J63"/>
    <mergeCell ref="I64:J64"/>
    <mergeCell ref="I65:J65"/>
    <mergeCell ref="A78:L78"/>
    <mergeCell ref="B35:H35"/>
    <mergeCell ref="I35:J35"/>
    <mergeCell ref="K35:M35"/>
    <mergeCell ref="A73:L73"/>
    <mergeCell ref="A71:E71"/>
    <mergeCell ref="B62:H62"/>
    <mergeCell ref="B63:H63"/>
  </mergeCells>
  <hyperlinks>
    <hyperlink ref="I42" r:id="rId1" display="lauri.jalonen@nutifikaator.ee"/>
    <hyperlink ref="I43" r:id="rId2" display="paalo@hot.ee"/>
    <hyperlink ref="I46" r:id="rId3" display="olga.batluk@narva-joesuu.ee"/>
    <hyperlink ref="I55" r:id="rId4" display="info@vrky.ee"/>
    <hyperlink ref="I54" r:id="rId5" display="info@vrky.ee"/>
    <hyperlink ref="I48" r:id="rId6" display="armaratsatalu@gmail.com"/>
    <hyperlink ref="I45" r:id="rId7" display="maria@eksfisk.ee"/>
    <hyperlink ref="I47" r:id="rId8" display="imbime@gmail.com"/>
    <hyperlink ref="I44" r:id="rId9" display="raulkull@gmail.com"/>
    <hyperlink ref="I50" r:id="rId10" display="ivika.maidre@vaivara.ee"/>
    <hyperlink ref="I49" r:id="rId11" display="katrin.potter@gmail.com"/>
    <hyperlink ref="I51" r:id="rId12" display="tiinaguarilha@gamil.com"/>
  </hyperlink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44" r:id="rId15"/>
  <drawing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Windows User</cp:lastModifiedBy>
  <cp:lastPrinted>2017-02-01T14:49:50Z</cp:lastPrinted>
  <dcterms:created xsi:type="dcterms:W3CDTF">2015-03-11T09:46:10Z</dcterms:created>
  <dcterms:modified xsi:type="dcterms:W3CDTF">2017-02-27T19:57:40Z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