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60" tabRatio="805" activeTab="0"/>
  </bookViews>
  <sheets>
    <sheet name="Rakenduskava A,B, Cosa" sheetId="1" r:id="rId1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fullCalcOnLoad="1"/>
</workbook>
</file>

<file path=xl/sharedStrings.xml><?xml version="1.0" encoding="utf-8"?>
<sst xmlns="http://schemas.openxmlformats.org/spreadsheetml/2006/main" count="190" uniqueCount="111">
  <si>
    <t>Kokku</t>
  </si>
  <si>
    <t>Taotleja või tema esindaja ees- ja perekonnanimi</t>
  </si>
  <si>
    <t>Taotleja andmed</t>
  </si>
  <si>
    <t>Rakenduskava</t>
  </si>
  <si>
    <t>Aasta</t>
  </si>
  <si>
    <t xml:space="preserve">Kinnitatud Põllumajanduse Registrite </t>
  </si>
  <si>
    <t xml:space="preserve">ja Informatsiooni Ameti peadirektori  </t>
  </si>
  <si>
    <t>Rakenduskava muudatus</t>
  </si>
  <si>
    <t>Mittetulundusühingute ja sihtasutuste registrikood</t>
  </si>
  <si>
    <t>Ärinimi</t>
  </si>
  <si>
    <t>RAKENDUSKAVA</t>
  </si>
  <si>
    <t>Esindaja nimi</t>
  </si>
  <si>
    <t>-</t>
  </si>
  <si>
    <t>Projektikonkursi eelarve</t>
  </si>
  <si>
    <t>Projektikonkursi toimumise aeg (kuu täpsusega)</t>
  </si>
  <si>
    <t>Kalapüügi- või vesiviljelustoodete väärindamine või turustamine</t>
  </si>
  <si>
    <t>Majandustegevuse mitmekesistamine</t>
  </si>
  <si>
    <t>Kalasadamate uuendamine</t>
  </si>
  <si>
    <t>Koelmualade loomine või taastamine</t>
  </si>
  <si>
    <t>Sotsiaalse heaolu ja kultuuripärandi, sealhulgas kalanduse- ja merenduse kultuuripärandi edendamine, kalanduskogukondade rolli tugevdamine kohalikus arengus ning kohalike kalandusressursside ja merendustegevuse juhtimine</t>
  </si>
  <si>
    <t>Eesmärk, mida planeeritakse projektikonkursside korraldamise kaudu ellu viia</t>
  </si>
  <si>
    <t>B. Hindamiskomisjoni liikmete ja asendusliikmete nimekiri</t>
  </si>
  <si>
    <t>C. Töötajate nimekiri</t>
  </si>
  <si>
    <t>Millist huvirühma esindab</t>
  </si>
  <si>
    <t>Hindamisvaldkond</t>
  </si>
  <si>
    <t>telefon</t>
  </si>
  <si>
    <t>Ees-ja perekonnanimi</t>
  </si>
  <si>
    <t>Elektronposti aadress</t>
  </si>
  <si>
    <t>Ametikoht</t>
  </si>
  <si>
    <t>Koostööprojekti nimetus</t>
  </si>
  <si>
    <t>Koostööprojekti hetkeseis</t>
  </si>
  <si>
    <t xml:space="preserve">Koostööprojekti tegevuste alustamise aeg </t>
  </si>
  <si>
    <t>Koostööprojekti eelarve</t>
  </si>
  <si>
    <t>Kõik aastad kokku</t>
  </si>
  <si>
    <t>Märkused ja selgitused rakenduskava tegevuste ja eelarve muutmise korral</t>
  </si>
  <si>
    <r>
      <t>Taotluse viitenumber</t>
    </r>
    <r>
      <rPr>
        <vertAlign val="superscript"/>
        <sz val="11"/>
        <color indexed="8"/>
        <rFont val="Roboto Condensed"/>
        <family val="0"/>
      </rPr>
      <t>1</t>
    </r>
  </si>
  <si>
    <r>
      <t>A. Strateegia elluviimise tegevused</t>
    </r>
    <r>
      <rPr>
        <b/>
        <vertAlign val="superscript"/>
        <sz val="11"/>
        <color indexed="8"/>
        <rFont val="Roboto Condensed"/>
        <family val="0"/>
      </rPr>
      <t>2</t>
    </r>
  </si>
  <si>
    <r>
      <t>Strateegia heakskiitmise otsuse alusel lubatud maksimaalne toetuse suurus projektitoetuseks käesolevas rakenduskavas toodud perioodiks</t>
    </r>
    <r>
      <rPr>
        <b/>
        <vertAlign val="superscript"/>
        <sz val="11"/>
        <color indexed="8"/>
        <rFont val="Roboto Condensed"/>
        <family val="0"/>
      </rPr>
      <t>3</t>
    </r>
  </si>
  <si>
    <r>
      <t>Liige</t>
    </r>
    <r>
      <rPr>
        <b/>
        <vertAlign val="superscript"/>
        <sz val="11"/>
        <color indexed="8"/>
        <rFont val="Calibri"/>
        <family val="2"/>
      </rPr>
      <t>4</t>
    </r>
  </si>
  <si>
    <r>
      <t>Asendusliige</t>
    </r>
    <r>
      <rPr>
        <b/>
        <vertAlign val="superscript"/>
        <sz val="11"/>
        <color indexed="8"/>
        <rFont val="Calibri"/>
        <family val="2"/>
      </rPr>
      <t>4</t>
    </r>
  </si>
  <si>
    <r>
      <t>Tööaeg arvestatuna täistööajale</t>
    </r>
    <r>
      <rPr>
        <b/>
        <vertAlign val="superscript"/>
        <sz val="11"/>
        <color indexed="8"/>
        <rFont val="Roboto Condensed"/>
        <family val="0"/>
      </rPr>
      <t>5</t>
    </r>
  </si>
  <si>
    <r>
      <rPr>
        <vertAlign val="superscript"/>
        <sz val="10"/>
        <color indexed="8"/>
        <rFont val="Roboto Condensed"/>
        <family val="0"/>
      </rPr>
      <t>2</t>
    </r>
    <r>
      <rPr>
        <sz val="10"/>
        <color indexed="8"/>
        <rFont val="Roboto Condensed"/>
        <family val="0"/>
      </rPr>
      <t>Täidetakse iga strateegia rakendamise aasta kohta, kui andmeid ei ole, jäetakse täitmata</t>
    </r>
  </si>
  <si>
    <r>
      <rPr>
        <vertAlign val="superscript"/>
        <sz val="10"/>
        <color indexed="8"/>
        <rFont val="Roboto Condensed"/>
        <family val="0"/>
      </rPr>
      <t>3</t>
    </r>
    <r>
      <rPr>
        <sz val="10"/>
        <color indexed="8"/>
        <rFont val="Roboto Condensed"/>
        <family val="0"/>
      </rPr>
      <t>Kontrollnumber, andmed saadakse strateegiast rahastamiskava peatükist ning MEM strateegia heakskiitmise otsusest</t>
    </r>
  </si>
  <si>
    <r>
      <rPr>
        <vertAlign val="superscript"/>
        <sz val="10"/>
        <color indexed="8"/>
        <rFont val="Roboto Condensed"/>
        <family val="0"/>
      </rPr>
      <t>4</t>
    </r>
    <r>
      <rPr>
        <sz val="10"/>
        <color indexed="8"/>
        <rFont val="Roboto Condensed"/>
        <family val="0"/>
      </rPr>
      <t xml:space="preserve"> asjakohasesse lahtrisse kirjutatakse JAH</t>
    </r>
  </si>
  <si>
    <r>
      <t>Taotleja või tema esindaja allkiri</t>
    </r>
    <r>
      <rPr>
        <vertAlign val="superscript"/>
        <sz val="11"/>
        <color indexed="8"/>
        <rFont val="Roboto Condensed"/>
        <family val="0"/>
      </rPr>
      <t>6</t>
    </r>
  </si>
  <si>
    <r>
      <rPr>
        <vertAlign val="superscript"/>
        <sz val="10"/>
        <color indexed="8"/>
        <rFont val="Roboto Condensed"/>
        <family val="0"/>
      </rPr>
      <t>6</t>
    </r>
    <r>
      <rPr>
        <sz val="10"/>
        <color indexed="8"/>
        <rFont val="Roboto Condensed"/>
        <family val="0"/>
      </rPr>
      <t xml:space="preserve"> Täidetakse ainult paberdokumendi puhul</t>
    </r>
  </si>
  <si>
    <r>
      <rPr>
        <vertAlign val="superscript"/>
        <sz val="10"/>
        <color indexed="8"/>
        <rFont val="Roboto Condensed"/>
        <family val="0"/>
      </rPr>
      <t>5</t>
    </r>
    <r>
      <rPr>
        <sz val="10"/>
        <color indexed="8"/>
        <rFont val="Roboto Condensed"/>
        <family val="0"/>
      </rPr>
      <t xml:space="preserve"> Osalise tööajaga töötajaid arvestatakse töötatud aeg suhtes täistööaega</t>
    </r>
  </si>
  <si>
    <r>
      <t>Taotluse allkirjastamise kuupäev (pp.kk.aaaa)</t>
    </r>
    <r>
      <rPr>
        <vertAlign val="superscript"/>
        <sz val="11"/>
        <color indexed="8"/>
        <rFont val="Roboto Condensed"/>
        <family val="0"/>
      </rPr>
      <t>6</t>
    </r>
  </si>
  <si>
    <r>
      <rPr>
        <vertAlign val="superscript"/>
        <sz val="10"/>
        <color indexed="8"/>
        <rFont val="Roboto Condensed"/>
        <family val="0"/>
      </rPr>
      <t xml:space="preserve">¹ </t>
    </r>
    <r>
      <rPr>
        <sz val="10"/>
        <color indexed="8"/>
        <rFont val="Roboto Condensed"/>
        <family val="0"/>
      </rPr>
      <t>Täidetakse, kui algatusrühma taotlus on esitatud</t>
    </r>
  </si>
  <si>
    <t>21.03. 2016  käskkirjaga nr 1-12/16/44</t>
  </si>
  <si>
    <t>oktoober</t>
  </si>
  <si>
    <t>märts, september</t>
  </si>
  <si>
    <t>Strateegia elluviimise tegevussuunad  2016 aastal</t>
  </si>
  <si>
    <t>Strateegia elluviimise tegevussuunad 2017 aastal</t>
  </si>
  <si>
    <t>Strateegia elluviimise tegevussuunad 2018 aastal</t>
  </si>
  <si>
    <t>MARI SEPP</t>
  </si>
  <si>
    <t>Strateegia elluviimise egevussuunad 2019 aastal</t>
  </si>
  <si>
    <t>planeerimisel</t>
  </si>
  <si>
    <t>võrgustiku koostöö, ürituste korraldamine, ühisturundus</t>
  </si>
  <si>
    <t>Teadmiste tõstmine, koolituste korraldamine kaluritele</t>
  </si>
  <si>
    <t xml:space="preserve">Koostöökohtumiste korraldamine kaluritele, piirkonna ettevõtjatele ja teistele partneritele. </t>
  </si>
  <si>
    <t>välja selgitada koos KOVidega võimalike koelmulada taastamise objektide loetelu</t>
  </si>
  <si>
    <t>taastatud on kaks koelmuala</t>
  </si>
  <si>
    <t>Rannakalandust tutvustavate teavikute üllitamine (trükised, filmid, stendid, kaardid jms.)</t>
  </si>
  <si>
    <t>Sadamates korraldatavate kalandus- ja merendustraditsioonidega seotud ürituste läbiviimine, ajalooliste püügivahendite ja –võtete tutvustamine, nendega seotud tööde taaselustamisele suunatud töötubade korraldamine, ajalooliste puupaatide ehitamine ja remontimine</t>
  </si>
  <si>
    <t>Püügikalade elutsüklit tutvustava programmi rakendamine, Ajalooliste puupaatide ehitamine ja remontimine, sadamates korraldatavate kalandus- ja merendustraditsioonidega seotud ürituste läbiviimine</t>
  </si>
  <si>
    <t>sadamates korraldatavate kalandus- ja merendustraditsioonidega seotud ürituste läbiviimine, rannakalandust tutvustavate teavikute üllitamine (trükised, filmid, stendid, kaardid jms.)</t>
  </si>
  <si>
    <t>kohaliku kala väärindamine kasvab, tunnustatud ettevõtted soetavad uusi seadmeid</t>
  </si>
  <si>
    <t xml:space="preserve">väärindatakse võõrliike ning väheväärtuslike kalu, </t>
  </si>
  <si>
    <t>Lauri Jalonen</t>
  </si>
  <si>
    <t>lauri.jalonen@nutifikaator.ee</t>
  </si>
  <si>
    <t>Margus Paalo</t>
  </si>
  <si>
    <t>paalo@hot.ee</t>
  </si>
  <si>
    <t>Katrin Potter</t>
  </si>
  <si>
    <t>Maria Malva</t>
  </si>
  <si>
    <t>Olga Batluk</t>
  </si>
  <si>
    <t>Imbi Mets</t>
  </si>
  <si>
    <t>Mare Kalme</t>
  </si>
  <si>
    <t>olga.batluk@narva-joesuu.ee</t>
  </si>
  <si>
    <t>kalandusväline ettevõtja</t>
  </si>
  <si>
    <t>kalanduse fie</t>
  </si>
  <si>
    <t>eraisik</t>
  </si>
  <si>
    <t>KOV</t>
  </si>
  <si>
    <t>Lembo Pikkamäe</t>
  </si>
  <si>
    <t>Reili Soppe</t>
  </si>
  <si>
    <t>tegevjuht</t>
  </si>
  <si>
    <t>juhatuse assistent</t>
  </si>
  <si>
    <t>info@vrky.ee</t>
  </si>
  <si>
    <t>looduskaitse</t>
  </si>
  <si>
    <t>ettevõtlus</t>
  </si>
  <si>
    <t>avalik haldus</t>
  </si>
  <si>
    <t>külaelu</t>
  </si>
  <si>
    <t>armaratsatalu@gmail.com</t>
  </si>
  <si>
    <t>maria@eksfisk.ee</t>
  </si>
  <si>
    <t>imbime@gmail.com</t>
  </si>
  <si>
    <t>kalurid pööravad rohkem tähelepanu kala kvaliteedile, soetatakse jäämasinaid, külmseadmeid, lisandub teavitatud kodukööke</t>
  </si>
  <si>
    <t>kalanduspiirkonnas on funktsionaalne ja tihe lossimiskohtade võrgustik</t>
  </si>
  <si>
    <t>Mari Sepp</t>
  </si>
  <si>
    <t>VIRUMAA RANNAKALURITE ÜHING MTÜ</t>
  </si>
  <si>
    <t>kalanduspiirkonda lisandub uusi turismiteenueid ning mitmekesistub ettevõtlus</t>
  </si>
  <si>
    <t>Tiina de Oliveira Guarilha</t>
  </si>
  <si>
    <t>Ivika Maidre</t>
  </si>
  <si>
    <t>Raul Kull</t>
  </si>
  <si>
    <t>ehitus</t>
  </si>
  <si>
    <t>raulkull@gmail.com</t>
  </si>
  <si>
    <t>jah</t>
  </si>
  <si>
    <t>kalanduse ettevõtja</t>
  </si>
  <si>
    <t>kalandus</t>
  </si>
  <si>
    <t>ivika.maidre@vaivara.ee</t>
  </si>
  <si>
    <t>katrin.potter@gmail.com</t>
  </si>
  <si>
    <t>tiinaguarilha@gmail.com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</si>
</sst>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kr&quot;_-;\-* #,##0.00\ &quot;kr&quot;_-;_-* &quot;-&quot;??\ &quot;kr&quot;_-;_-@_-"/>
    <numFmt numFmtId="165" formatCode="[$-425]d\.\ mmmm\ yyyy&quot;. a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Jah&quot;;&quot;Jah&quot;;&quot;Ei&quot;"/>
    <numFmt numFmtId="171" formatCode="&quot;Tõene&quot;;&quot;Tõene&quot;;&quot;Väär&quot;"/>
    <numFmt numFmtId="172" formatCode="&quot;Sees&quot;;&quot;Sees&quot;;&quot;Väljas&quot;"/>
    <numFmt numFmtId="173" formatCode="[$-425]dddd\,\ d\.\ mmmm\ yyyy"/>
    <numFmt numFmtId="174" formatCode="h:mm\.ss"/>
    <numFmt numFmtId="175" formatCode="0.000"/>
    <numFmt numFmtId="176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Roboto Condensed"/>
      <family val="0"/>
    </font>
    <font>
      <b/>
      <u val="single"/>
      <sz val="11"/>
      <color indexed="12"/>
      <name val="Roboto Condensed"/>
      <family val="0"/>
    </font>
    <font>
      <sz val="10"/>
      <color indexed="8"/>
      <name val="Roboto Condensed"/>
      <family val="0"/>
    </font>
    <font>
      <vertAlign val="superscript"/>
      <sz val="10"/>
      <color indexed="8"/>
      <name val="Roboto Condensed"/>
      <family val="0"/>
    </font>
    <font>
      <b/>
      <vertAlign val="superscript"/>
      <sz val="11"/>
      <color indexed="8"/>
      <name val="Roboto Condensed"/>
      <family val="0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Roboto Condense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sz val="11"/>
      <color indexed="53"/>
      <name val="Roboto Condensed"/>
      <family val="0"/>
    </font>
    <font>
      <sz val="11"/>
      <color indexed="10"/>
      <name val="Roboto Condensed"/>
      <family val="0"/>
    </font>
    <font>
      <sz val="10"/>
      <color indexed="8"/>
      <name val="Arial Unicode MS"/>
      <family val="2"/>
    </font>
    <font>
      <b/>
      <sz val="11"/>
      <color indexed="9"/>
      <name val="Roboto Condensed"/>
      <family val="0"/>
    </font>
    <font>
      <sz val="12"/>
      <color indexed="8"/>
      <name val="Times New Roman"/>
      <family val="1"/>
    </font>
    <font>
      <b/>
      <sz val="12"/>
      <color indexed="8"/>
      <name val="Roboto Condensed"/>
      <family val="0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Roboto Condensed"/>
      <family val="0"/>
    </font>
    <font>
      <b/>
      <sz val="11"/>
      <color theme="1"/>
      <name val="Roboto Condensed"/>
      <family val="0"/>
    </font>
    <font>
      <sz val="11"/>
      <color rgb="FF000000"/>
      <name val="Roboto Condensed"/>
      <family val="0"/>
    </font>
    <font>
      <sz val="11"/>
      <color theme="9" tint="-0.24997000396251678"/>
      <name val="Roboto Condensed"/>
      <family val="0"/>
    </font>
    <font>
      <sz val="11"/>
      <color rgb="FFFF0000"/>
      <name val="Roboto Condensed"/>
      <family val="0"/>
    </font>
    <font>
      <sz val="10"/>
      <color theme="1"/>
      <name val="Arial Unicode MS"/>
      <family val="2"/>
    </font>
    <font>
      <b/>
      <sz val="11"/>
      <color theme="0"/>
      <name val="Roboto Condensed"/>
      <family val="0"/>
    </font>
    <font>
      <sz val="10"/>
      <color theme="1"/>
      <name val="Roboto Condensed"/>
      <family val="0"/>
    </font>
    <font>
      <b/>
      <sz val="12"/>
      <color theme="1"/>
      <name val="Roboto Condensed"/>
      <family val="0"/>
    </font>
    <font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57" fillId="38" borderId="1" applyNumberFormat="0" applyAlignment="0" applyProtection="0"/>
    <xf numFmtId="0" fontId="9" fillId="3" borderId="0" applyNumberFormat="0" applyBorder="0" applyAlignment="0" applyProtection="0"/>
    <xf numFmtId="0" fontId="10" fillId="39" borderId="2" applyNumberFormat="0" applyAlignment="0" applyProtection="0"/>
    <xf numFmtId="0" fontId="11" fillId="40" borderId="3" applyNumberFormat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8" fillId="41" borderId="0" applyNumberFormat="0" applyBorder="0" applyAlignment="0" applyProtection="0"/>
    <xf numFmtId="0" fontId="59" fillId="4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4" fillId="0" borderId="0" applyNumberFormat="0" applyFill="0" applyBorder="0" applyAlignment="0" applyProtection="0"/>
    <xf numFmtId="0" fontId="17" fillId="7" borderId="2" applyNumberFormat="0" applyAlignment="0" applyProtection="0"/>
    <xf numFmtId="0" fontId="6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3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18" fillId="0" borderId="10" applyNumberFormat="0" applyFill="0" applyAlignment="0" applyProtection="0"/>
    <xf numFmtId="0" fontId="0" fillId="44" borderId="11" applyNumberFormat="0" applyFont="0" applyAlignment="0" applyProtection="0"/>
    <xf numFmtId="0" fontId="66" fillId="45" borderId="0" applyNumberFormat="0" applyBorder="0" applyAlignment="0" applyProtection="0"/>
    <xf numFmtId="0" fontId="19" fillId="46" borderId="0" applyNumberFormat="0" applyBorder="0" applyAlignment="0" applyProtection="0"/>
    <xf numFmtId="0" fontId="6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7" borderId="12" applyNumberFormat="0" applyFont="0" applyAlignment="0" applyProtection="0"/>
    <xf numFmtId="0" fontId="20" fillId="39" borderId="13" applyNumberFormat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1" fillId="0" borderId="16" applyNumberFormat="0" applyFill="0" applyAlignment="0" applyProtection="0"/>
    <xf numFmtId="0" fontId="71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54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4" fillId="38" borderId="18" applyNumberFormat="0" applyAlignment="0" applyProtection="0"/>
  </cellStyleXfs>
  <cellXfs count="189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30" borderId="19" xfId="0" applyFont="1" applyFill="1" applyBorder="1" applyAlignment="1">
      <alignment/>
    </xf>
    <xf numFmtId="0" fontId="75" fillId="30" borderId="19" xfId="0" applyFont="1" applyFill="1" applyBorder="1" applyAlignment="1">
      <alignment vertical="center" wrapText="1"/>
    </xf>
    <xf numFmtId="0" fontId="75" fillId="0" borderId="0" xfId="0" applyFont="1" applyBorder="1" applyAlignment="1">
      <alignment horizontal="center" vertical="center"/>
    </xf>
    <xf numFmtId="0" fontId="75" fillId="55" borderId="0" xfId="0" applyFont="1" applyFill="1" applyBorder="1" applyAlignment="1">
      <alignment/>
    </xf>
    <xf numFmtId="0" fontId="76" fillId="55" borderId="0" xfId="0" applyFont="1" applyFill="1" applyBorder="1" applyAlignment="1">
      <alignment/>
    </xf>
    <xf numFmtId="0" fontId="76" fillId="55" borderId="19" xfId="0" applyFont="1" applyFill="1" applyBorder="1" applyAlignment="1">
      <alignment/>
    </xf>
    <xf numFmtId="44" fontId="76" fillId="55" borderId="0" xfId="113" applyFont="1" applyFill="1" applyBorder="1" applyAlignment="1">
      <alignment horizontal="center"/>
    </xf>
    <xf numFmtId="0" fontId="23" fillId="55" borderId="19" xfId="0" applyFont="1" applyFill="1" applyBorder="1" applyAlignment="1">
      <alignment horizontal="center"/>
    </xf>
    <xf numFmtId="0" fontId="76" fillId="30" borderId="20" xfId="0" applyFont="1" applyFill="1" applyBorder="1" applyAlignment="1">
      <alignment/>
    </xf>
    <xf numFmtId="0" fontId="76" fillId="30" borderId="21" xfId="0" applyFont="1" applyFill="1" applyBorder="1" applyAlignment="1">
      <alignment/>
    </xf>
    <xf numFmtId="0" fontId="75" fillId="30" borderId="21" xfId="0" applyFont="1" applyFill="1" applyBorder="1" applyAlignment="1">
      <alignment horizontal="left" vertical="center"/>
    </xf>
    <xf numFmtId="0" fontId="75" fillId="30" borderId="20" xfId="0" applyFont="1" applyFill="1" applyBorder="1" applyAlignment="1">
      <alignment horizontal="left" vertical="center"/>
    </xf>
    <xf numFmtId="0" fontId="75" fillId="30" borderId="22" xfId="0" applyFont="1" applyFill="1" applyBorder="1" applyAlignment="1">
      <alignment vertical="center"/>
    </xf>
    <xf numFmtId="0" fontId="77" fillId="55" borderId="0" xfId="0" applyFont="1" applyFill="1" applyBorder="1" applyAlignment="1">
      <alignment horizontal="right" vertical="center"/>
    </xf>
    <xf numFmtId="0" fontId="77" fillId="55" borderId="0" xfId="0" applyFont="1" applyFill="1" applyBorder="1" applyAlignment="1">
      <alignment horizontal="right"/>
    </xf>
    <xf numFmtId="0" fontId="75" fillId="55" borderId="0" xfId="0" applyFont="1" applyFill="1" applyBorder="1" applyAlignment="1">
      <alignment/>
    </xf>
    <xf numFmtId="0" fontId="75" fillId="55" borderId="23" xfId="0" applyFont="1" applyFill="1" applyBorder="1" applyAlignment="1">
      <alignment/>
    </xf>
    <xf numFmtId="0" fontId="78" fillId="0" borderId="24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/>
    </xf>
    <xf numFmtId="0" fontId="75" fillId="30" borderId="21" xfId="0" applyFont="1" applyFill="1" applyBorder="1" applyAlignment="1">
      <alignment vertical="top"/>
    </xf>
    <xf numFmtId="0" fontId="78" fillId="0" borderId="25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/>
    </xf>
    <xf numFmtId="0" fontId="75" fillId="0" borderId="25" xfId="0" applyFont="1" applyBorder="1" applyAlignment="1">
      <alignment/>
    </xf>
    <xf numFmtId="0" fontId="78" fillId="0" borderId="25" xfId="0" applyFont="1" applyBorder="1" applyAlignment="1">
      <alignment horizontal="center"/>
    </xf>
    <xf numFmtId="0" fontId="75" fillId="0" borderId="19" xfId="0" applyFont="1" applyBorder="1" applyAlignment="1">
      <alignment/>
    </xf>
    <xf numFmtId="0" fontId="76" fillId="30" borderId="22" xfId="0" applyFont="1" applyFill="1" applyBorder="1" applyAlignment="1">
      <alignment horizontal="center" vertical="top" wrapText="1"/>
    </xf>
    <xf numFmtId="0" fontId="75" fillId="55" borderId="0" xfId="0" applyFont="1" applyFill="1" applyBorder="1" applyAlignment="1">
      <alignment horizontal="center"/>
    </xf>
    <xf numFmtId="0" fontId="76" fillId="30" borderId="22" xfId="0" applyFont="1" applyFill="1" applyBorder="1" applyAlignment="1">
      <alignment horizontal="center" vertical="top" wrapText="1"/>
    </xf>
    <xf numFmtId="0" fontId="75" fillId="55" borderId="19" xfId="0" applyFont="1" applyFill="1" applyBorder="1" applyAlignment="1">
      <alignment/>
    </xf>
    <xf numFmtId="0" fontId="76" fillId="30" borderId="19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76" fillId="55" borderId="19" xfId="0" applyFont="1" applyFill="1" applyBorder="1" applyAlignment="1">
      <alignment horizontal="left"/>
    </xf>
    <xf numFmtId="0" fontId="76" fillId="0" borderId="25" xfId="0" applyFont="1" applyBorder="1" applyAlignment="1">
      <alignment horizontal="center" vertical="center"/>
    </xf>
    <xf numFmtId="0" fontId="76" fillId="55" borderId="21" xfId="0" applyFont="1" applyFill="1" applyBorder="1" applyAlignment="1">
      <alignment horizontal="left"/>
    </xf>
    <xf numFmtId="0" fontId="76" fillId="55" borderId="20" xfId="0" applyFont="1" applyFill="1" applyBorder="1" applyAlignment="1">
      <alignment horizontal="left"/>
    </xf>
    <xf numFmtId="0" fontId="76" fillId="0" borderId="19" xfId="0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75" fillId="0" borderId="0" xfId="0" applyNumberFormat="1" applyFont="1" applyAlignment="1">
      <alignment/>
    </xf>
    <xf numFmtId="0" fontId="75" fillId="30" borderId="25" xfId="0" applyFont="1" applyFill="1" applyBorder="1" applyAlignment="1">
      <alignment vertical="center" wrapText="1"/>
    </xf>
    <xf numFmtId="0" fontId="76" fillId="30" borderId="19" xfId="0" applyFont="1" applyFill="1" applyBorder="1" applyAlignment="1">
      <alignment horizontal="center" vertical="center"/>
    </xf>
    <xf numFmtId="0" fontId="62" fillId="30" borderId="19" xfId="0" applyFont="1" applyFill="1" applyBorder="1" applyAlignment="1">
      <alignment horizontal="center" vertical="center"/>
    </xf>
    <xf numFmtId="0" fontId="62" fillId="30" borderId="19" xfId="0" applyFont="1" applyFill="1" applyBorder="1" applyAlignment="1">
      <alignment horizontal="center" vertical="center" wrapText="1"/>
    </xf>
    <xf numFmtId="0" fontId="76" fillId="30" borderId="19" xfId="0" applyFont="1" applyFill="1" applyBorder="1" applyAlignment="1">
      <alignment horizontal="left"/>
    </xf>
    <xf numFmtId="0" fontId="81" fillId="55" borderId="19" xfId="0" applyFont="1" applyFill="1" applyBorder="1" applyAlignment="1">
      <alignment/>
    </xf>
    <xf numFmtId="0" fontId="81" fillId="55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0" fillId="0" borderId="21" xfId="0" applyBorder="1" applyAlignment="1">
      <alignment horizontal="right" vertical="center"/>
    </xf>
    <xf numFmtId="0" fontId="76" fillId="0" borderId="19" xfId="0" applyFont="1" applyFill="1" applyBorder="1" applyAlignment="1">
      <alignment horizontal="left" vertical="top" wrapText="1"/>
    </xf>
    <xf numFmtId="0" fontId="76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5" fillId="0" borderId="26" xfId="0" applyFont="1" applyBorder="1" applyAlignment="1">
      <alignment/>
    </xf>
    <xf numFmtId="0" fontId="0" fillId="0" borderId="26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75" fillId="0" borderId="26" xfId="0" applyNumberFormat="1" applyFont="1" applyBorder="1" applyAlignment="1">
      <alignment horizontal="center" vertical="center"/>
    </xf>
    <xf numFmtId="1" fontId="61" fillId="0" borderId="26" xfId="71" applyNumberFormat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76" fillId="30" borderId="22" xfId="0" applyFont="1" applyFill="1" applyBorder="1" applyAlignment="1">
      <alignment horizontal="center" vertical="top" wrapText="1"/>
    </xf>
    <xf numFmtId="0" fontId="76" fillId="0" borderId="20" xfId="0" applyFont="1" applyFill="1" applyBorder="1" applyAlignment="1">
      <alignment horizontal="center" vertical="top" wrapText="1"/>
    </xf>
    <xf numFmtId="0" fontId="76" fillId="0" borderId="21" xfId="0" applyFont="1" applyFill="1" applyBorder="1" applyAlignment="1">
      <alignment horizontal="left" vertical="top" wrapText="1"/>
    </xf>
    <xf numFmtId="0" fontId="76" fillId="0" borderId="20" xfId="0" applyFont="1" applyFill="1" applyBorder="1" applyAlignment="1">
      <alignment horizontal="center" vertical="top"/>
    </xf>
    <xf numFmtId="0" fontId="62" fillId="0" borderId="20" xfId="0" applyFont="1" applyBorder="1" applyAlignment="1">
      <alignment horizontal="right" vertical="top" wrapText="1"/>
    </xf>
    <xf numFmtId="1" fontId="75" fillId="0" borderId="26" xfId="0" applyNumberFormat="1" applyFon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" fontId="75" fillId="0" borderId="21" xfId="0" applyNumberFormat="1" applyFont="1" applyBorder="1" applyAlignment="1">
      <alignment horizontal="left" vertical="center"/>
    </xf>
    <xf numFmtId="1" fontId="0" fillId="0" borderId="20" xfId="0" applyNumberFormat="1" applyBorder="1" applyAlignment="1">
      <alignment horizontal="left" vertical="center"/>
    </xf>
    <xf numFmtId="0" fontId="61" fillId="0" borderId="21" xfId="7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2" fillId="30" borderId="21" xfId="0" applyFont="1" applyFill="1" applyBorder="1" applyAlignment="1">
      <alignment horizontal="center" vertical="center" wrapText="1"/>
    </xf>
    <xf numFmtId="0" fontId="0" fillId="30" borderId="20" xfId="0" applyFill="1" applyBorder="1" applyAlignment="1">
      <alignment vertical="center"/>
    </xf>
    <xf numFmtId="0" fontId="0" fillId="30" borderId="22" xfId="0" applyFill="1" applyBorder="1" applyAlignment="1">
      <alignment vertical="center"/>
    </xf>
    <xf numFmtId="0" fontId="76" fillId="30" borderId="21" xfId="0" applyFont="1" applyFill="1" applyBorder="1" applyAlignment="1">
      <alignment horizontal="left" vertical="center"/>
    </xf>
    <xf numFmtId="0" fontId="0" fillId="30" borderId="20" xfId="0" applyFill="1" applyBorder="1" applyAlignment="1">
      <alignment horizontal="left" vertical="center"/>
    </xf>
    <xf numFmtId="0" fontId="76" fillId="30" borderId="21" xfId="0" applyFont="1" applyFill="1" applyBorder="1" applyAlignment="1">
      <alignment horizontal="right" vertical="center"/>
    </xf>
    <xf numFmtId="0" fontId="0" fillId="30" borderId="20" xfId="0" applyFill="1" applyBorder="1" applyAlignment="1">
      <alignment horizontal="right" vertical="center"/>
    </xf>
    <xf numFmtId="2" fontId="7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76" fillId="30" borderId="21" xfId="0" applyFont="1" applyFill="1" applyBorder="1" applyAlignment="1">
      <alignment horizontal="right" vertical="center" wrapText="1"/>
    </xf>
    <xf numFmtId="0" fontId="0" fillId="30" borderId="20" xfId="0" applyFill="1" applyBorder="1" applyAlignment="1">
      <alignment horizontal="right" vertical="center" wrapText="1"/>
    </xf>
    <xf numFmtId="0" fontId="0" fillId="30" borderId="22" xfId="0" applyFill="1" applyBorder="1" applyAlignment="1">
      <alignment horizontal="right" vertical="center" wrapText="1"/>
    </xf>
    <xf numFmtId="2" fontId="75" fillId="0" borderId="20" xfId="0" applyNumberFormat="1" applyFont="1" applyBorder="1" applyAlignment="1">
      <alignment horizontal="center" vertical="center"/>
    </xf>
    <xf numFmtId="0" fontId="75" fillId="0" borderId="21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7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75" fillId="0" borderId="21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0" fillId="30" borderId="22" xfId="0" applyFill="1" applyBorder="1" applyAlignment="1">
      <alignment horizontal="right" vertical="center"/>
    </xf>
    <xf numFmtId="4" fontId="75" fillId="0" borderId="21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75" fillId="0" borderId="21" xfId="0" applyFont="1" applyBorder="1" applyAlignment="1">
      <alignment horizontal="left" vertical="top"/>
    </xf>
    <xf numFmtId="0" fontId="75" fillId="0" borderId="20" xfId="0" applyFont="1" applyBorder="1" applyAlignment="1">
      <alignment horizontal="left" vertical="top"/>
    </xf>
    <xf numFmtId="0" fontId="75" fillId="0" borderId="22" xfId="0" applyFont="1" applyBorder="1" applyAlignment="1">
      <alignment horizontal="center" vertical="center" wrapText="1"/>
    </xf>
    <xf numFmtId="4" fontId="75" fillId="0" borderId="20" xfId="0" applyNumberFormat="1" applyFont="1" applyBorder="1" applyAlignment="1">
      <alignment horizontal="center" vertical="center" wrapText="1"/>
    </xf>
    <xf numFmtId="4" fontId="75" fillId="0" borderId="22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75" fillId="0" borderId="21" xfId="0" applyFont="1" applyBorder="1" applyAlignment="1">
      <alignment horizontal="left" vertical="top" wrapText="1"/>
    </xf>
    <xf numFmtId="0" fontId="76" fillId="0" borderId="20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3" fontId="75" fillId="0" borderId="21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76" fillId="30" borderId="21" xfId="0" applyFont="1" applyFill="1" applyBorder="1" applyAlignment="1">
      <alignment horizontal="center" vertical="top"/>
    </xf>
    <xf numFmtId="0" fontId="76" fillId="30" borderId="20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76" fillId="30" borderId="21" xfId="0" applyFont="1" applyFill="1" applyBorder="1" applyAlignment="1">
      <alignment horizontal="center" vertical="top" wrapText="1"/>
    </xf>
    <xf numFmtId="0" fontId="76" fillId="30" borderId="22" xfId="0" applyFont="1" applyFill="1" applyBorder="1" applyAlignment="1">
      <alignment horizontal="center" vertical="top" wrapText="1"/>
    </xf>
    <xf numFmtId="0" fontId="76" fillId="30" borderId="20" xfId="0" applyFont="1" applyFill="1" applyBorder="1" applyAlignment="1">
      <alignment horizontal="right" vertical="center"/>
    </xf>
    <xf numFmtId="0" fontId="76" fillId="30" borderId="22" xfId="0" applyFont="1" applyFill="1" applyBorder="1" applyAlignment="1">
      <alignment horizontal="right" vertical="center"/>
    </xf>
    <xf numFmtId="4" fontId="75" fillId="0" borderId="20" xfId="0" applyNumberFormat="1" applyFont="1" applyBorder="1" applyAlignment="1">
      <alignment horizontal="center" vertical="center"/>
    </xf>
    <xf numFmtId="4" fontId="75" fillId="0" borderId="22" xfId="0" applyNumberFormat="1" applyFont="1" applyBorder="1" applyAlignment="1">
      <alignment horizontal="center" vertical="center"/>
    </xf>
    <xf numFmtId="0" fontId="76" fillId="30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75" fillId="0" borderId="2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75" fillId="0" borderId="22" xfId="0" applyFont="1" applyBorder="1" applyAlignment="1">
      <alignment horizontal="left" vertical="top" wrapText="1"/>
    </xf>
    <xf numFmtId="0" fontId="76" fillId="0" borderId="21" xfId="0" applyFont="1" applyFill="1" applyBorder="1" applyAlignment="1">
      <alignment horizontal="center" vertical="top"/>
    </xf>
    <xf numFmtId="0" fontId="76" fillId="0" borderId="21" xfId="0" applyFont="1" applyFill="1" applyBorder="1" applyAlignment="1">
      <alignment horizontal="center" vertical="top" wrapText="1"/>
    </xf>
    <xf numFmtId="0" fontId="75" fillId="0" borderId="27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6" fillId="30" borderId="20" xfId="0" applyFont="1" applyFill="1" applyBorder="1" applyAlignment="1">
      <alignment horizontal="center"/>
    </xf>
    <xf numFmtId="0" fontId="76" fillId="30" borderId="22" xfId="0" applyFont="1" applyFill="1" applyBorder="1" applyAlignment="1">
      <alignment horizontal="center"/>
    </xf>
    <xf numFmtId="0" fontId="78" fillId="0" borderId="28" xfId="0" applyFont="1" applyBorder="1" applyAlignment="1">
      <alignment horizontal="center" vertical="top"/>
    </xf>
    <xf numFmtId="0" fontId="78" fillId="0" borderId="27" xfId="0" applyFont="1" applyBorder="1" applyAlignment="1">
      <alignment horizontal="center" vertical="top"/>
    </xf>
    <xf numFmtId="0" fontId="78" fillId="0" borderId="29" xfId="0" applyFont="1" applyBorder="1" applyAlignment="1">
      <alignment horizontal="center" vertical="top"/>
    </xf>
    <xf numFmtId="0" fontId="78" fillId="0" borderId="26" xfId="0" applyFont="1" applyBorder="1" applyAlignment="1">
      <alignment horizontal="center" vertical="top"/>
    </xf>
    <xf numFmtId="0" fontId="78" fillId="0" borderId="0" xfId="0" applyFont="1" applyBorder="1" applyAlignment="1">
      <alignment horizontal="center" vertical="top"/>
    </xf>
    <xf numFmtId="0" fontId="78" fillId="0" borderId="30" xfId="0" applyFont="1" applyBorder="1" applyAlignment="1">
      <alignment horizontal="center" vertical="top"/>
    </xf>
    <xf numFmtId="0" fontId="78" fillId="0" borderId="31" xfId="0" applyFont="1" applyBorder="1" applyAlignment="1">
      <alignment horizontal="center" vertical="top"/>
    </xf>
    <xf numFmtId="0" fontId="78" fillId="0" borderId="23" xfId="0" applyFont="1" applyBorder="1" applyAlignment="1">
      <alignment horizontal="center" vertical="top"/>
    </xf>
    <xf numFmtId="0" fontId="78" fillId="0" borderId="32" xfId="0" applyFont="1" applyBorder="1" applyAlignment="1">
      <alignment horizontal="center" vertical="top"/>
    </xf>
    <xf numFmtId="0" fontId="76" fillId="30" borderId="20" xfId="0" applyFont="1" applyFill="1" applyBorder="1" applyAlignment="1">
      <alignment horizontal="left"/>
    </xf>
    <xf numFmtId="0" fontId="76" fillId="30" borderId="21" xfId="0" applyFont="1" applyFill="1" applyBorder="1" applyAlignment="1">
      <alignment horizontal="left"/>
    </xf>
    <xf numFmtId="0" fontId="0" fillId="30" borderId="22" xfId="0" applyFill="1" applyBorder="1" applyAlignment="1">
      <alignment horizontal="left"/>
    </xf>
    <xf numFmtId="0" fontId="75" fillId="0" borderId="0" xfId="0" applyFont="1" applyAlignment="1">
      <alignment horizontal="center"/>
    </xf>
    <xf numFmtId="0" fontId="75" fillId="55" borderId="0" xfId="0" applyFont="1" applyFill="1" applyBorder="1" applyAlignment="1">
      <alignment horizontal="center"/>
    </xf>
    <xf numFmtId="0" fontId="78" fillId="0" borderId="21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0" fontId="78" fillId="0" borderId="22" xfId="0" applyFont="1" applyBorder="1" applyAlignment="1">
      <alignment horizontal="center"/>
    </xf>
    <xf numFmtId="0" fontId="76" fillId="30" borderId="22" xfId="0" applyFont="1" applyFill="1" applyBorder="1" applyAlignment="1">
      <alignment horizontal="left"/>
    </xf>
    <xf numFmtId="0" fontId="0" fillId="30" borderId="22" xfId="0" applyFill="1" applyBorder="1" applyAlignment="1">
      <alignment horizontal="center" vertical="center" wrapText="1"/>
    </xf>
    <xf numFmtId="0" fontId="0" fillId="30" borderId="20" xfId="0" applyFill="1" applyBorder="1" applyAlignment="1">
      <alignment horizontal="left"/>
    </xf>
    <xf numFmtId="0" fontId="76" fillId="30" borderId="21" xfId="0" applyFont="1" applyFill="1" applyBorder="1" applyAlignment="1">
      <alignment horizontal="left" wrapText="1"/>
    </xf>
    <xf numFmtId="0" fontId="0" fillId="30" borderId="22" xfId="0" applyFill="1" applyBorder="1" applyAlignment="1">
      <alignment horizontal="left" wrapText="1"/>
    </xf>
    <xf numFmtId="0" fontId="82" fillId="55" borderId="0" xfId="0" applyFont="1" applyFill="1" applyBorder="1" applyAlignment="1">
      <alignment horizontal="left" vertical="top"/>
    </xf>
    <xf numFmtId="0" fontId="76" fillId="55" borderId="0" xfId="0" applyFont="1" applyFill="1" applyBorder="1" applyAlignment="1">
      <alignment horizontal="center"/>
    </xf>
    <xf numFmtId="0" fontId="76" fillId="55" borderId="0" xfId="0" applyFont="1" applyFill="1" applyBorder="1" applyAlignment="1">
      <alignment horizontal="left"/>
    </xf>
    <xf numFmtId="0" fontId="83" fillId="55" borderId="0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top" wrapText="1"/>
    </xf>
    <xf numFmtId="0" fontId="84" fillId="0" borderId="21" xfId="0" applyFont="1" applyBorder="1" applyAlignment="1">
      <alignment horizontal="left" vertical="top" wrapText="1"/>
    </xf>
    <xf numFmtId="0" fontId="84" fillId="0" borderId="20" xfId="0" applyFont="1" applyBorder="1" applyAlignment="1">
      <alignment horizontal="left" vertical="top" wrapText="1"/>
    </xf>
    <xf numFmtId="0" fontId="84" fillId="0" borderId="22" xfId="0" applyFont="1" applyBorder="1" applyAlignment="1">
      <alignment horizontal="left" vertical="top" wrapText="1"/>
    </xf>
    <xf numFmtId="0" fontId="61" fillId="55" borderId="21" xfId="71" applyFill="1" applyBorder="1" applyAlignment="1">
      <alignment horizontal="left"/>
    </xf>
    <xf numFmtId="0" fontId="0" fillId="0" borderId="22" xfId="0" applyBorder="1" applyAlignment="1">
      <alignment horizontal="left"/>
    </xf>
    <xf numFmtId="0" fontId="76" fillId="55" borderId="21" xfId="0" applyFont="1" applyFill="1" applyBorder="1" applyAlignment="1">
      <alignment horizontal="left"/>
    </xf>
    <xf numFmtId="0" fontId="62" fillId="30" borderId="21" xfId="0" applyFont="1" applyFill="1" applyBorder="1" applyAlignment="1">
      <alignment horizontal="left" vertical="center"/>
    </xf>
    <xf numFmtId="0" fontId="62" fillId="30" borderId="22" xfId="0" applyFont="1" applyFill="1" applyBorder="1" applyAlignment="1">
      <alignment horizontal="left" vertical="center"/>
    </xf>
    <xf numFmtId="14" fontId="76" fillId="30" borderId="21" xfId="0" applyNumberFormat="1" applyFont="1" applyFill="1" applyBorder="1" applyAlignment="1">
      <alignment horizontal="center" vertical="center"/>
    </xf>
    <xf numFmtId="0" fontId="62" fillId="30" borderId="20" xfId="0" applyFont="1" applyFill="1" applyBorder="1" applyAlignment="1">
      <alignment horizontal="center" vertical="center"/>
    </xf>
    <xf numFmtId="0" fontId="75" fillId="30" borderId="21" xfId="0" applyFont="1" applyFill="1" applyBorder="1" applyAlignment="1">
      <alignment horizontal="left" vertical="center"/>
    </xf>
    <xf numFmtId="0" fontId="75" fillId="30" borderId="20" xfId="0" applyFont="1" applyFill="1" applyBorder="1" applyAlignment="1">
      <alignment horizontal="left" vertical="center"/>
    </xf>
    <xf numFmtId="0" fontId="75" fillId="30" borderId="22" xfId="0" applyFont="1" applyFill="1" applyBorder="1" applyAlignment="1">
      <alignment horizontal="left" vertical="center"/>
    </xf>
    <xf numFmtId="0" fontId="25" fillId="55" borderId="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75" fillId="0" borderId="21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25" fillId="55" borderId="0" xfId="0" applyFont="1" applyFill="1" applyBorder="1" applyAlignment="1">
      <alignment horizontal="left" vertical="top"/>
    </xf>
  </cellXfs>
  <cellStyles count="1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rvutus" xfId="57"/>
    <cellStyle name="Bad 2" xfId="58"/>
    <cellStyle name="Calculation 2" xfId="59"/>
    <cellStyle name="Check Cell 2" xfId="60"/>
    <cellStyle name="Currency 2" xfId="61"/>
    <cellStyle name="Explanatory Text 2" xfId="62"/>
    <cellStyle name="Good 2" xfId="63"/>
    <cellStyle name="Halb" xfId="64"/>
    <cellStyle name="Hea" xfId="65"/>
    <cellStyle name="Heading 1 2" xfId="66"/>
    <cellStyle name="Heading 2 2" xfId="67"/>
    <cellStyle name="Heading 3 2" xfId="68"/>
    <cellStyle name="Heading 4 2" xfId="69"/>
    <cellStyle name="Hoiatuse tekst" xfId="70"/>
    <cellStyle name="Hyperlink" xfId="71"/>
    <cellStyle name="Hyperlink 2" xfId="72"/>
    <cellStyle name="Hyperlink 3" xfId="73"/>
    <cellStyle name="Hyperlink 4" xfId="74"/>
    <cellStyle name="Input 2" xfId="75"/>
    <cellStyle name="Kokku" xfId="76"/>
    <cellStyle name="Comma" xfId="77"/>
    <cellStyle name="Comma [0]" xfId="78"/>
    <cellStyle name="Kontrolli lahtrit" xfId="79"/>
    <cellStyle name="Followed Hyperlink" xfId="80"/>
    <cellStyle name="Lingitud lahter" xfId="81"/>
    <cellStyle name="Linked Cell 2" xfId="82"/>
    <cellStyle name="Märkus" xfId="83"/>
    <cellStyle name="Neutraalne" xfId="84"/>
    <cellStyle name="Neutral 2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te 2" xfId="92"/>
    <cellStyle name="Output 2" xfId="93"/>
    <cellStyle name="Pealkiri" xfId="94"/>
    <cellStyle name="Pealkiri 1" xfId="95"/>
    <cellStyle name="Pealkiri 2" xfId="96"/>
    <cellStyle name="Pealkiri 3" xfId="97"/>
    <cellStyle name="Pealkiri 4" xfId="98"/>
    <cellStyle name="Percent 2" xfId="99"/>
    <cellStyle name="Percent 2 2" xfId="100"/>
    <cellStyle name="Percent 3" xfId="101"/>
    <cellStyle name="Percent" xfId="102"/>
    <cellStyle name="Rõhk1" xfId="103"/>
    <cellStyle name="Rõhk2" xfId="104"/>
    <cellStyle name="Rõhk3" xfId="105"/>
    <cellStyle name="Rõhk4" xfId="106"/>
    <cellStyle name="Rõhk5" xfId="107"/>
    <cellStyle name="Rõhk6" xfId="108"/>
    <cellStyle name="Selgitav tekst" xfId="109"/>
    <cellStyle name="Sisestus" xfId="110"/>
    <cellStyle name="Title 2" xfId="111"/>
    <cellStyle name="Total 2" xfId="112"/>
    <cellStyle name="Currency" xfId="113"/>
    <cellStyle name="Currency [0]" xfId="114"/>
    <cellStyle name="Warning Text 2" xfId="115"/>
    <cellStyle name="Väljund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2</xdr:col>
      <xdr:colOff>66675</xdr:colOff>
      <xdr:row>4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2609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342900</xdr:colOff>
      <xdr:row>46</xdr:row>
      <xdr:rowOff>95250</xdr:rowOff>
    </xdr:from>
    <xdr:ext cx="914400" cy="266700"/>
    <xdr:sp>
      <xdr:nvSpPr>
        <xdr:cNvPr id="2" name="TextBox 1"/>
        <xdr:cNvSpPr txBox="1">
          <a:spLocks noChangeArrowheads="1"/>
        </xdr:cNvSpPr>
      </xdr:nvSpPr>
      <xdr:spPr>
        <a:xfrm>
          <a:off x="6696075" y="1998345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i.jalonen@nutifikaator.ee" TargetMode="External" /><Relationship Id="rId2" Type="http://schemas.openxmlformats.org/officeDocument/2006/relationships/hyperlink" Target="mailto:paalo@hot.ee" TargetMode="External" /><Relationship Id="rId3" Type="http://schemas.openxmlformats.org/officeDocument/2006/relationships/hyperlink" Target="mailto:olga.batluk@narva-joesuu.ee" TargetMode="External" /><Relationship Id="rId4" Type="http://schemas.openxmlformats.org/officeDocument/2006/relationships/hyperlink" Target="mailto:info@vrky.ee" TargetMode="External" /><Relationship Id="rId5" Type="http://schemas.openxmlformats.org/officeDocument/2006/relationships/hyperlink" Target="mailto:info@vrky.ee" TargetMode="External" /><Relationship Id="rId6" Type="http://schemas.openxmlformats.org/officeDocument/2006/relationships/hyperlink" Target="mailto:armaratsatalu@gmail.com" TargetMode="External" /><Relationship Id="rId7" Type="http://schemas.openxmlformats.org/officeDocument/2006/relationships/hyperlink" Target="mailto:maria@eksfisk.ee" TargetMode="External" /><Relationship Id="rId8" Type="http://schemas.openxmlformats.org/officeDocument/2006/relationships/hyperlink" Target="mailto:imbime@gmail.com" TargetMode="External" /><Relationship Id="rId9" Type="http://schemas.openxmlformats.org/officeDocument/2006/relationships/hyperlink" Target="mailto:raulkull@gmail.com" TargetMode="External" /><Relationship Id="rId10" Type="http://schemas.openxmlformats.org/officeDocument/2006/relationships/hyperlink" Target="mailto:ivika.maidre@vaivara.ee" TargetMode="External" /><Relationship Id="rId11" Type="http://schemas.openxmlformats.org/officeDocument/2006/relationships/hyperlink" Target="mailto:katrin.potter@gmail.com" TargetMode="External" /><Relationship Id="rId12" Type="http://schemas.openxmlformats.org/officeDocument/2006/relationships/hyperlink" Target="mailto:tiinaguarilha@gamil.com" TargetMode="External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tabSelected="1" zoomScale="85" zoomScaleNormal="85" zoomScalePageLayoutView="0" workbookViewId="0" topLeftCell="A46">
      <selection activeCell="K46" sqref="K46:L46"/>
    </sheetView>
  </sheetViews>
  <sheetFormatPr defaultColWidth="9.140625" defaultRowHeight="15"/>
  <cols>
    <col min="1" max="1" width="30.7109375" style="1" customWidth="1"/>
    <col min="2" max="2" width="9.7109375" style="1" customWidth="1"/>
    <col min="3" max="3" width="11.7109375" style="1" customWidth="1"/>
    <col min="4" max="4" width="12.140625" style="1" customWidth="1"/>
    <col min="5" max="5" width="11.57421875" style="1" customWidth="1"/>
    <col min="6" max="9" width="9.7109375" style="1" customWidth="1"/>
    <col min="10" max="10" width="20.140625" style="1" customWidth="1"/>
    <col min="11" max="12" width="9.7109375" style="1" customWidth="1"/>
    <col min="13" max="13" width="0.13671875" style="1" customWidth="1"/>
    <col min="14" max="14" width="18.28125" style="1" customWidth="1"/>
    <col min="15" max="16384" width="9.140625" style="1" customWidth="1"/>
  </cols>
  <sheetData>
    <row r="1" spans="1:12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6" t="s">
        <v>5</v>
      </c>
    </row>
    <row r="2" spans="1:12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6" t="s">
        <v>6</v>
      </c>
    </row>
    <row r="3" spans="1:12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7" t="s">
        <v>49</v>
      </c>
    </row>
    <row r="4" spans="1:12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4.25">
      <c r="A5" s="163" t="s">
        <v>10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15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20" ht="14.2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T7" s="2"/>
    </row>
    <row r="8" spans="1:20" ht="14.25">
      <c r="A8" s="7" t="s">
        <v>3</v>
      </c>
      <c r="B8" s="8"/>
      <c r="C8" s="7"/>
      <c r="D8" s="7" t="s">
        <v>7</v>
      </c>
      <c r="E8" s="7"/>
      <c r="F8" s="7"/>
      <c r="G8" s="47">
        <v>0</v>
      </c>
      <c r="H8" s="48"/>
      <c r="I8" s="9" t="s">
        <v>4</v>
      </c>
      <c r="J8" s="10">
        <v>2016</v>
      </c>
      <c r="K8" s="29" t="s">
        <v>12</v>
      </c>
      <c r="L8" s="31">
        <v>2019</v>
      </c>
      <c r="T8" s="2"/>
    </row>
    <row r="9" spans="1:20" ht="14.2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T9" s="2"/>
    </row>
    <row r="10" spans="1:20" ht="15">
      <c r="A10" s="150" t="s">
        <v>2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57"/>
      <c r="T10" s="5"/>
    </row>
    <row r="11" spans="1:20" ht="24" customHeight="1">
      <c r="A11" s="3" t="s">
        <v>9</v>
      </c>
      <c r="B11" s="154" t="s">
        <v>98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6"/>
      <c r="T11" s="5"/>
    </row>
    <row r="12" spans="1:20" ht="30" customHeight="1">
      <c r="A12" s="4" t="s">
        <v>8</v>
      </c>
      <c r="B12" s="20">
        <v>8</v>
      </c>
      <c r="C12" s="20">
        <v>0</v>
      </c>
      <c r="D12" s="20">
        <v>2</v>
      </c>
      <c r="E12" s="20">
        <v>4</v>
      </c>
      <c r="F12" s="20">
        <v>5</v>
      </c>
      <c r="G12" s="20">
        <v>9</v>
      </c>
      <c r="H12" s="20">
        <v>5</v>
      </c>
      <c r="I12" s="21">
        <v>1</v>
      </c>
      <c r="J12" s="154"/>
      <c r="K12" s="155"/>
      <c r="L12" s="155"/>
      <c r="M12" s="156"/>
      <c r="T12" s="5"/>
    </row>
    <row r="13" spans="1:20" ht="14.25">
      <c r="A13" s="22" t="s">
        <v>11</v>
      </c>
      <c r="B13" s="154" t="s">
        <v>55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6"/>
      <c r="T13" s="5"/>
    </row>
    <row r="14" spans="1:20" ht="30" customHeight="1">
      <c r="A14" s="4" t="s">
        <v>35</v>
      </c>
      <c r="B14" s="23">
        <v>8</v>
      </c>
      <c r="C14" s="23">
        <v>3</v>
      </c>
      <c r="D14" s="23">
        <v>2</v>
      </c>
      <c r="E14" s="23">
        <v>0</v>
      </c>
      <c r="F14" s="23"/>
      <c r="G14" s="23"/>
      <c r="H14" s="23"/>
      <c r="I14" s="24"/>
      <c r="J14" s="24"/>
      <c r="K14" s="24"/>
      <c r="L14" s="24"/>
      <c r="M14" s="25"/>
      <c r="T14" s="2"/>
    </row>
    <row r="15" spans="1:19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36"/>
      <c r="S15" s="41"/>
    </row>
    <row r="16" spans="1:13" ht="16.5" customHeight="1">
      <c r="A16" s="164" t="s">
        <v>36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52"/>
    </row>
    <row r="17" spans="1:19" ht="64.5" customHeight="1">
      <c r="A17" s="32" t="s">
        <v>52</v>
      </c>
      <c r="B17" s="122" t="s">
        <v>20</v>
      </c>
      <c r="C17" s="128"/>
      <c r="D17" s="128"/>
      <c r="E17" s="129"/>
      <c r="F17" s="129"/>
      <c r="G17" s="129"/>
      <c r="H17" s="130"/>
      <c r="I17" s="122" t="s">
        <v>14</v>
      </c>
      <c r="J17" s="123"/>
      <c r="K17" s="122" t="s">
        <v>13</v>
      </c>
      <c r="L17" s="128"/>
      <c r="M17" s="123"/>
      <c r="S17" s="40"/>
    </row>
    <row r="18" spans="1:13" ht="36.75" customHeight="1">
      <c r="A18" s="4" t="s">
        <v>15</v>
      </c>
      <c r="B18" s="94" t="s">
        <v>95</v>
      </c>
      <c r="C18" s="131"/>
      <c r="D18" s="131"/>
      <c r="E18" s="112"/>
      <c r="F18" s="112"/>
      <c r="G18" s="112"/>
      <c r="H18" s="132"/>
      <c r="I18" s="116" t="s">
        <v>50</v>
      </c>
      <c r="J18" s="109"/>
      <c r="K18" s="100">
        <v>220612.1</v>
      </c>
      <c r="L18" s="110"/>
      <c r="M18" s="111"/>
    </row>
    <row r="19" spans="1:13" ht="29.25" customHeight="1">
      <c r="A19" s="4" t="s">
        <v>16</v>
      </c>
      <c r="B19" s="94" t="s">
        <v>99</v>
      </c>
      <c r="C19" s="131"/>
      <c r="D19" s="131"/>
      <c r="E19" s="95"/>
      <c r="F19" s="95"/>
      <c r="G19" s="95"/>
      <c r="H19" s="115"/>
      <c r="I19" s="116" t="s">
        <v>50</v>
      </c>
      <c r="J19" s="109"/>
      <c r="K19" s="100">
        <v>157580.08</v>
      </c>
      <c r="L19" s="110"/>
      <c r="M19" s="111"/>
    </row>
    <row r="20" spans="1:13" ht="15">
      <c r="A20" s="4" t="s">
        <v>17</v>
      </c>
      <c r="B20" s="94" t="s">
        <v>96</v>
      </c>
      <c r="C20" s="131"/>
      <c r="D20" s="131"/>
      <c r="E20" s="95"/>
      <c r="F20" s="95"/>
      <c r="G20" s="95"/>
      <c r="H20" s="115"/>
      <c r="I20" s="98" t="s">
        <v>50</v>
      </c>
      <c r="J20" s="109"/>
      <c r="K20" s="100">
        <v>189096.09</v>
      </c>
      <c r="L20" s="110"/>
      <c r="M20" s="111"/>
    </row>
    <row r="21" spans="1:13" ht="28.5">
      <c r="A21" s="4" t="s">
        <v>18</v>
      </c>
      <c r="B21" s="94" t="s">
        <v>61</v>
      </c>
      <c r="C21" s="112"/>
      <c r="D21" s="112"/>
      <c r="E21" s="95"/>
      <c r="F21" s="95"/>
      <c r="G21" s="95"/>
      <c r="H21" s="115"/>
      <c r="I21" s="98" t="s">
        <v>50</v>
      </c>
      <c r="J21" s="109"/>
      <c r="K21" s="100">
        <v>31516.01</v>
      </c>
      <c r="L21" s="110"/>
      <c r="M21" s="111"/>
    </row>
    <row r="22" spans="1:13" ht="125.25" customHeight="1">
      <c r="A22" s="42" t="s">
        <v>19</v>
      </c>
      <c r="B22" s="167" t="s">
        <v>63</v>
      </c>
      <c r="C22" s="168"/>
      <c r="D22" s="168"/>
      <c r="E22" s="168"/>
      <c r="F22" s="168"/>
      <c r="G22" s="168"/>
      <c r="H22" s="169"/>
      <c r="I22" s="98" t="s">
        <v>50</v>
      </c>
      <c r="J22" s="99"/>
      <c r="K22" s="100">
        <v>31516.01</v>
      </c>
      <c r="L22" s="101"/>
      <c r="M22" s="102"/>
    </row>
    <row r="23" spans="1:13" ht="15">
      <c r="A23" s="86" t="s">
        <v>0</v>
      </c>
      <c r="B23" s="87"/>
      <c r="C23" s="87"/>
      <c r="D23" s="87"/>
      <c r="E23" s="87"/>
      <c r="F23" s="87"/>
      <c r="G23" s="87"/>
      <c r="H23" s="87"/>
      <c r="I23" s="87"/>
      <c r="J23" s="103"/>
      <c r="K23" s="104">
        <f>SUM(K18:K22)</f>
        <v>630320.29</v>
      </c>
      <c r="L23" s="105"/>
      <c r="M23" s="106"/>
    </row>
    <row r="24" spans="1:13" ht="52.5" customHeight="1">
      <c r="A24" s="32" t="s">
        <v>53</v>
      </c>
      <c r="B24" s="122" t="s">
        <v>20</v>
      </c>
      <c r="C24" s="128"/>
      <c r="D24" s="128"/>
      <c r="E24" s="129"/>
      <c r="F24" s="129"/>
      <c r="G24" s="129"/>
      <c r="H24" s="130"/>
      <c r="I24" s="122" t="s">
        <v>14</v>
      </c>
      <c r="J24" s="123"/>
      <c r="K24" s="122" t="s">
        <v>13</v>
      </c>
      <c r="L24" s="128"/>
      <c r="M24" s="123"/>
    </row>
    <row r="25" spans="1:13" ht="42.75">
      <c r="A25" s="4" t="s">
        <v>15</v>
      </c>
      <c r="B25" s="113" t="s">
        <v>67</v>
      </c>
      <c r="C25" s="114"/>
      <c r="D25" s="114"/>
      <c r="E25" s="95"/>
      <c r="F25" s="95"/>
      <c r="G25" s="95"/>
      <c r="H25" s="115"/>
      <c r="I25" s="116" t="s">
        <v>51</v>
      </c>
      <c r="J25" s="109"/>
      <c r="K25" s="117">
        <v>220612.1</v>
      </c>
      <c r="L25" s="110"/>
      <c r="M25" s="111"/>
    </row>
    <row r="26" spans="1:13" ht="28.5">
      <c r="A26" s="4" t="s">
        <v>16</v>
      </c>
      <c r="B26" s="107" t="s">
        <v>99</v>
      </c>
      <c r="C26" s="108"/>
      <c r="D26" s="108"/>
      <c r="E26" s="96"/>
      <c r="F26" s="96"/>
      <c r="G26" s="96"/>
      <c r="H26" s="97"/>
      <c r="I26" s="116" t="s">
        <v>51</v>
      </c>
      <c r="J26" s="109"/>
      <c r="K26" s="100">
        <v>157580.08</v>
      </c>
      <c r="L26" s="110"/>
      <c r="M26" s="111"/>
    </row>
    <row r="27" spans="1:13" ht="15">
      <c r="A27" s="4" t="s">
        <v>17</v>
      </c>
      <c r="B27" s="107" t="s">
        <v>96</v>
      </c>
      <c r="C27" s="108"/>
      <c r="D27" s="108"/>
      <c r="E27" s="96"/>
      <c r="F27" s="96"/>
      <c r="G27" s="96"/>
      <c r="H27" s="97"/>
      <c r="I27" s="98" t="s">
        <v>51</v>
      </c>
      <c r="J27" s="109"/>
      <c r="K27" s="100">
        <v>189096.09</v>
      </c>
      <c r="L27" s="110"/>
      <c r="M27" s="111"/>
    </row>
    <row r="28" spans="1:13" ht="28.5">
      <c r="A28" s="4" t="s">
        <v>18</v>
      </c>
      <c r="B28" s="94" t="s">
        <v>62</v>
      </c>
      <c r="C28" s="112"/>
      <c r="D28" s="112"/>
      <c r="E28" s="96"/>
      <c r="F28" s="96"/>
      <c r="G28" s="96"/>
      <c r="H28" s="97"/>
      <c r="I28" s="98" t="s">
        <v>51</v>
      </c>
      <c r="J28" s="109"/>
      <c r="K28" s="100">
        <v>31516.01</v>
      </c>
      <c r="L28" s="110"/>
      <c r="M28" s="111"/>
    </row>
    <row r="29" spans="1:13" ht="128.25">
      <c r="A29" s="42" t="s">
        <v>19</v>
      </c>
      <c r="B29" s="94" t="s">
        <v>64</v>
      </c>
      <c r="C29" s="131"/>
      <c r="D29" s="131"/>
      <c r="E29" s="131"/>
      <c r="F29" s="131"/>
      <c r="G29" s="131"/>
      <c r="H29" s="133"/>
      <c r="I29" s="98" t="s">
        <v>51</v>
      </c>
      <c r="J29" s="99"/>
      <c r="K29" s="100">
        <v>31516.01</v>
      </c>
      <c r="L29" s="101"/>
      <c r="M29" s="102"/>
    </row>
    <row r="30" spans="1:13" ht="15">
      <c r="A30" s="86" t="s">
        <v>0</v>
      </c>
      <c r="B30" s="124"/>
      <c r="C30" s="124"/>
      <c r="D30" s="124"/>
      <c r="E30" s="124"/>
      <c r="F30" s="124"/>
      <c r="G30" s="124"/>
      <c r="H30" s="124"/>
      <c r="I30" s="124"/>
      <c r="J30" s="125"/>
      <c r="K30" s="104">
        <f>SUM(K25:K29)</f>
        <v>630320.29</v>
      </c>
      <c r="L30" s="126"/>
      <c r="M30" s="127"/>
    </row>
    <row r="31" spans="1:13" ht="52.5" customHeight="1">
      <c r="A31" s="32" t="s">
        <v>54</v>
      </c>
      <c r="B31" s="118" t="s">
        <v>20</v>
      </c>
      <c r="C31" s="119"/>
      <c r="D31" s="119"/>
      <c r="E31" s="120"/>
      <c r="F31" s="120"/>
      <c r="G31" s="120"/>
      <c r="H31" s="121"/>
      <c r="I31" s="122" t="s">
        <v>14</v>
      </c>
      <c r="J31" s="123"/>
      <c r="K31" s="122" t="s">
        <v>13</v>
      </c>
      <c r="L31" s="128"/>
      <c r="M31" s="123"/>
    </row>
    <row r="32" spans="1:13" ht="42.75">
      <c r="A32" s="4" t="s">
        <v>15</v>
      </c>
      <c r="B32" s="94" t="s">
        <v>68</v>
      </c>
      <c r="C32" s="131"/>
      <c r="D32" s="131"/>
      <c r="E32" s="112"/>
      <c r="F32" s="112"/>
      <c r="G32" s="112"/>
      <c r="H32" s="132"/>
      <c r="I32" s="116" t="s">
        <v>51</v>
      </c>
      <c r="J32" s="109"/>
      <c r="K32" s="117">
        <v>147074.74</v>
      </c>
      <c r="L32" s="110"/>
      <c r="M32" s="111"/>
    </row>
    <row r="33" spans="1:13" ht="28.5">
      <c r="A33" s="4" t="s">
        <v>16</v>
      </c>
      <c r="B33" s="94" t="s">
        <v>99</v>
      </c>
      <c r="C33" s="131"/>
      <c r="D33" s="131"/>
      <c r="E33" s="95"/>
      <c r="F33" s="95"/>
      <c r="G33" s="95"/>
      <c r="H33" s="115"/>
      <c r="I33" s="116" t="s">
        <v>51</v>
      </c>
      <c r="J33" s="109"/>
      <c r="K33" s="100">
        <v>105053.38</v>
      </c>
      <c r="L33" s="110"/>
      <c r="M33" s="111"/>
    </row>
    <row r="34" spans="1:13" ht="15">
      <c r="A34" s="4" t="s">
        <v>17</v>
      </c>
      <c r="B34" s="94" t="s">
        <v>96</v>
      </c>
      <c r="C34" s="131"/>
      <c r="D34" s="131"/>
      <c r="E34" s="95"/>
      <c r="F34" s="95"/>
      <c r="G34" s="95"/>
      <c r="H34" s="115"/>
      <c r="I34" s="98" t="s">
        <v>51</v>
      </c>
      <c r="J34" s="109"/>
      <c r="K34" s="100">
        <v>126064.06</v>
      </c>
      <c r="L34" s="110"/>
      <c r="M34" s="111"/>
    </row>
    <row r="35" spans="1:13" ht="28.5">
      <c r="A35" s="4" t="s">
        <v>18</v>
      </c>
      <c r="B35" s="94" t="s">
        <v>62</v>
      </c>
      <c r="C35" s="112"/>
      <c r="D35" s="112"/>
      <c r="E35" s="95"/>
      <c r="F35" s="95"/>
      <c r="G35" s="95"/>
      <c r="H35" s="115"/>
      <c r="I35" s="98" t="s">
        <v>51</v>
      </c>
      <c r="J35" s="109"/>
      <c r="K35" s="100">
        <v>21010.68</v>
      </c>
      <c r="L35" s="110"/>
      <c r="M35" s="111"/>
    </row>
    <row r="36" spans="1:13" ht="128.25">
      <c r="A36" s="42" t="s">
        <v>19</v>
      </c>
      <c r="B36" s="94" t="s">
        <v>65</v>
      </c>
      <c r="C36" s="95"/>
      <c r="D36" s="95"/>
      <c r="E36" s="95"/>
      <c r="F36" s="95"/>
      <c r="G36" s="95"/>
      <c r="H36" s="115"/>
      <c r="I36" s="98" t="s">
        <v>51</v>
      </c>
      <c r="J36" s="99"/>
      <c r="K36" s="100">
        <v>21010.68</v>
      </c>
      <c r="L36" s="101"/>
      <c r="M36" s="102"/>
    </row>
    <row r="37" spans="1:13" ht="15">
      <c r="A37" s="86" t="s">
        <v>0</v>
      </c>
      <c r="B37" s="87"/>
      <c r="C37" s="87"/>
      <c r="D37" s="87"/>
      <c r="E37" s="87"/>
      <c r="F37" s="87"/>
      <c r="G37" s="87"/>
      <c r="H37" s="87"/>
      <c r="I37" s="87"/>
      <c r="J37" s="103"/>
      <c r="K37" s="104">
        <f>SUM(K32:K36)</f>
        <v>420213.54</v>
      </c>
      <c r="L37" s="105"/>
      <c r="M37" s="106"/>
    </row>
    <row r="38" spans="1:13" ht="52.5" customHeight="1">
      <c r="A38" s="32" t="s">
        <v>56</v>
      </c>
      <c r="B38" s="122" t="s">
        <v>20</v>
      </c>
      <c r="C38" s="128"/>
      <c r="D38" s="128"/>
      <c r="E38" s="129"/>
      <c r="F38" s="129"/>
      <c r="G38" s="129"/>
      <c r="H38" s="130"/>
      <c r="I38" s="122" t="s">
        <v>14</v>
      </c>
      <c r="J38" s="123"/>
      <c r="K38" s="122" t="s">
        <v>13</v>
      </c>
      <c r="L38" s="128"/>
      <c r="M38" s="123"/>
    </row>
    <row r="39" spans="1:13" ht="42.75" customHeight="1">
      <c r="A39" s="4" t="s">
        <v>15</v>
      </c>
      <c r="B39" s="113" t="s">
        <v>67</v>
      </c>
      <c r="C39" s="114"/>
      <c r="D39" s="114"/>
      <c r="E39" s="95"/>
      <c r="F39" s="95"/>
      <c r="G39" s="95"/>
      <c r="H39" s="115"/>
      <c r="I39" s="116" t="s">
        <v>51</v>
      </c>
      <c r="J39" s="109"/>
      <c r="K39" s="117">
        <v>147074.74</v>
      </c>
      <c r="L39" s="110"/>
      <c r="M39" s="111"/>
    </row>
    <row r="40" spans="1:13" ht="28.5">
      <c r="A40" s="4" t="s">
        <v>16</v>
      </c>
      <c r="B40" s="107" t="s">
        <v>99</v>
      </c>
      <c r="C40" s="108"/>
      <c r="D40" s="108"/>
      <c r="E40" s="96"/>
      <c r="F40" s="96"/>
      <c r="G40" s="96"/>
      <c r="H40" s="97"/>
      <c r="I40" s="116" t="s">
        <v>51</v>
      </c>
      <c r="J40" s="109"/>
      <c r="K40" s="100">
        <v>105053.38</v>
      </c>
      <c r="L40" s="110"/>
      <c r="M40" s="111"/>
    </row>
    <row r="41" spans="1:13" ht="15">
      <c r="A41" s="4" t="s">
        <v>17</v>
      </c>
      <c r="B41" s="107" t="s">
        <v>96</v>
      </c>
      <c r="C41" s="108"/>
      <c r="D41" s="108"/>
      <c r="E41" s="96"/>
      <c r="F41" s="96"/>
      <c r="G41" s="96"/>
      <c r="H41" s="97"/>
      <c r="I41" s="98" t="s">
        <v>51</v>
      </c>
      <c r="J41" s="109"/>
      <c r="K41" s="100">
        <v>126064.06</v>
      </c>
      <c r="L41" s="110"/>
      <c r="M41" s="111"/>
    </row>
    <row r="42" spans="1:13" ht="28.5">
      <c r="A42" s="4" t="s">
        <v>18</v>
      </c>
      <c r="B42" s="94" t="s">
        <v>62</v>
      </c>
      <c r="C42" s="112"/>
      <c r="D42" s="112"/>
      <c r="E42" s="96"/>
      <c r="F42" s="96"/>
      <c r="G42" s="96"/>
      <c r="H42" s="97"/>
      <c r="I42" s="98" t="s">
        <v>51</v>
      </c>
      <c r="J42" s="109"/>
      <c r="K42" s="100">
        <v>21010.68</v>
      </c>
      <c r="L42" s="110"/>
      <c r="M42" s="111"/>
    </row>
    <row r="43" spans="1:13" ht="128.25">
      <c r="A43" s="42" t="s">
        <v>19</v>
      </c>
      <c r="B43" s="94" t="s">
        <v>66</v>
      </c>
      <c r="C43" s="95"/>
      <c r="D43" s="95"/>
      <c r="E43" s="96"/>
      <c r="F43" s="96"/>
      <c r="G43" s="96"/>
      <c r="H43" s="97"/>
      <c r="I43" s="98" t="s">
        <v>51</v>
      </c>
      <c r="J43" s="99"/>
      <c r="K43" s="100">
        <v>21010.68</v>
      </c>
      <c r="L43" s="101"/>
      <c r="M43" s="102"/>
    </row>
    <row r="44" spans="1:13" ht="15">
      <c r="A44" s="86" t="s">
        <v>0</v>
      </c>
      <c r="B44" s="87"/>
      <c r="C44" s="87"/>
      <c r="D44" s="87"/>
      <c r="E44" s="87"/>
      <c r="F44" s="87"/>
      <c r="G44" s="87"/>
      <c r="H44" s="87"/>
      <c r="I44" s="87"/>
      <c r="J44" s="103"/>
      <c r="K44" s="104">
        <f>SUM(K39:K43)</f>
        <v>420213.54</v>
      </c>
      <c r="L44" s="105"/>
      <c r="M44" s="106"/>
    </row>
    <row r="45" spans="1:14" ht="15">
      <c r="A45" s="86" t="s">
        <v>33</v>
      </c>
      <c r="B45" s="87"/>
      <c r="C45" s="87"/>
      <c r="D45" s="87"/>
      <c r="E45" s="87"/>
      <c r="F45" s="87"/>
      <c r="G45" s="87"/>
      <c r="H45" s="87"/>
      <c r="I45" s="87"/>
      <c r="J45" s="87"/>
      <c r="K45" s="88">
        <f>K23+K30+K37+K44</f>
        <v>2101067.66</v>
      </c>
      <c r="L45" s="89"/>
      <c r="M45" s="33"/>
      <c r="N45" s="39"/>
    </row>
    <row r="46" spans="1:13" ht="31.5" customHeight="1">
      <c r="A46" s="90" t="s">
        <v>37</v>
      </c>
      <c r="B46" s="91"/>
      <c r="C46" s="91"/>
      <c r="D46" s="91"/>
      <c r="E46" s="91"/>
      <c r="F46" s="91"/>
      <c r="G46" s="91"/>
      <c r="H46" s="91"/>
      <c r="I46" s="91"/>
      <c r="J46" s="92"/>
      <c r="K46" s="93">
        <v>2101067.66</v>
      </c>
      <c r="L46" s="89"/>
      <c r="M46" s="33"/>
    </row>
    <row r="47" spans="1:13" ht="15">
      <c r="A47" s="84" t="s">
        <v>21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33"/>
    </row>
    <row r="48" spans="1:18" ht="45" customHeight="1">
      <c r="A48" s="43" t="s">
        <v>26</v>
      </c>
      <c r="B48" s="44" t="s">
        <v>38</v>
      </c>
      <c r="C48" s="45" t="s">
        <v>39</v>
      </c>
      <c r="D48" s="81" t="s">
        <v>23</v>
      </c>
      <c r="E48" s="158"/>
      <c r="F48" s="81" t="s">
        <v>24</v>
      </c>
      <c r="G48" s="82"/>
      <c r="H48" s="83"/>
      <c r="I48" s="173" t="s">
        <v>27</v>
      </c>
      <c r="J48" s="174"/>
      <c r="K48" s="175" t="s">
        <v>25</v>
      </c>
      <c r="L48" s="176"/>
      <c r="M48" s="54"/>
      <c r="N48" s="58"/>
      <c r="O48" s="2"/>
      <c r="P48" s="2"/>
      <c r="Q48" s="2"/>
      <c r="R48" s="2"/>
    </row>
    <row r="49" spans="1:18" ht="18" customHeight="1">
      <c r="A49" s="35" t="s">
        <v>69</v>
      </c>
      <c r="B49" s="50" t="s">
        <v>105</v>
      </c>
      <c r="C49" s="50"/>
      <c r="D49" s="71" t="s">
        <v>79</v>
      </c>
      <c r="E49" s="72"/>
      <c r="F49" s="77" t="s">
        <v>89</v>
      </c>
      <c r="G49" s="78"/>
      <c r="H49" s="79"/>
      <c r="I49" s="75" t="s">
        <v>70</v>
      </c>
      <c r="J49" s="76"/>
      <c r="K49" s="73">
        <v>5067018</v>
      </c>
      <c r="L49" s="74"/>
      <c r="M49" s="54"/>
      <c r="N49" s="59"/>
      <c r="O49" s="56"/>
      <c r="P49" s="2"/>
      <c r="Q49" s="2"/>
      <c r="R49" s="2"/>
    </row>
    <row r="50" spans="1:18" ht="15">
      <c r="A50" s="35" t="s">
        <v>71</v>
      </c>
      <c r="B50" s="50" t="s">
        <v>105</v>
      </c>
      <c r="C50" s="50"/>
      <c r="D50" s="71" t="s">
        <v>79</v>
      </c>
      <c r="E50" s="72"/>
      <c r="F50" s="77" t="s">
        <v>89</v>
      </c>
      <c r="G50" s="78"/>
      <c r="H50" s="79"/>
      <c r="I50" s="75" t="s">
        <v>72</v>
      </c>
      <c r="J50" s="76"/>
      <c r="K50" s="73">
        <v>5115088</v>
      </c>
      <c r="L50" s="74"/>
      <c r="M50" s="54"/>
      <c r="N50" s="59"/>
      <c r="O50" s="56"/>
      <c r="P50" s="2"/>
      <c r="Q50" s="2"/>
      <c r="R50" s="2"/>
    </row>
    <row r="51" spans="1:18" ht="15">
      <c r="A51" s="35" t="s">
        <v>102</v>
      </c>
      <c r="B51" s="50" t="s">
        <v>105</v>
      </c>
      <c r="C51" s="50"/>
      <c r="D51" s="71" t="s">
        <v>81</v>
      </c>
      <c r="E51" s="72"/>
      <c r="F51" s="77" t="s">
        <v>103</v>
      </c>
      <c r="G51" s="78"/>
      <c r="H51" s="79"/>
      <c r="I51" s="75" t="s">
        <v>104</v>
      </c>
      <c r="J51" s="76"/>
      <c r="K51" s="73">
        <v>56491745</v>
      </c>
      <c r="L51" s="74"/>
      <c r="M51" s="54"/>
      <c r="N51" s="59"/>
      <c r="O51" s="56"/>
      <c r="P51" s="2"/>
      <c r="Q51" s="2"/>
      <c r="R51" s="2"/>
    </row>
    <row r="52" spans="1:18" ht="15" customHeight="1">
      <c r="A52" s="52" t="s">
        <v>74</v>
      </c>
      <c r="B52" s="50" t="s">
        <v>105</v>
      </c>
      <c r="C52" s="50"/>
      <c r="D52" s="71" t="s">
        <v>106</v>
      </c>
      <c r="E52" s="72"/>
      <c r="F52" s="77" t="s">
        <v>89</v>
      </c>
      <c r="G52" s="78"/>
      <c r="H52" s="79"/>
      <c r="I52" s="75" t="s">
        <v>93</v>
      </c>
      <c r="J52" s="76"/>
      <c r="K52" s="73">
        <v>55538581</v>
      </c>
      <c r="L52" s="74"/>
      <c r="M52" s="55"/>
      <c r="N52" s="61"/>
      <c r="O52" s="60"/>
      <c r="P52" s="2"/>
      <c r="Q52" s="2"/>
      <c r="R52" s="2"/>
    </row>
    <row r="53" spans="1:18" ht="15" customHeight="1">
      <c r="A53" s="52" t="s">
        <v>75</v>
      </c>
      <c r="B53" s="50" t="s">
        <v>105</v>
      </c>
      <c r="C53" s="50"/>
      <c r="D53" s="71" t="s">
        <v>82</v>
      </c>
      <c r="E53" s="72"/>
      <c r="F53" s="77" t="s">
        <v>90</v>
      </c>
      <c r="G53" s="78"/>
      <c r="H53" s="79"/>
      <c r="I53" s="75" t="s">
        <v>78</v>
      </c>
      <c r="J53" s="76"/>
      <c r="K53" s="73">
        <v>53488577</v>
      </c>
      <c r="L53" s="74"/>
      <c r="M53" s="55"/>
      <c r="N53" s="61"/>
      <c r="O53" s="60"/>
      <c r="P53" s="2"/>
      <c r="Q53" s="2"/>
      <c r="R53" s="2"/>
    </row>
    <row r="54" spans="1:18" ht="15">
      <c r="A54" s="52" t="s">
        <v>76</v>
      </c>
      <c r="B54" s="50" t="s">
        <v>105</v>
      </c>
      <c r="C54" s="50"/>
      <c r="D54" s="71" t="s">
        <v>81</v>
      </c>
      <c r="E54" s="72"/>
      <c r="F54" s="77" t="s">
        <v>88</v>
      </c>
      <c r="G54" s="78"/>
      <c r="H54" s="79"/>
      <c r="I54" s="75" t="s">
        <v>94</v>
      </c>
      <c r="J54" s="76"/>
      <c r="K54" s="73">
        <v>56612186</v>
      </c>
      <c r="L54" s="74"/>
      <c r="M54" s="55"/>
      <c r="N54" s="61"/>
      <c r="O54" s="60"/>
      <c r="P54" s="2"/>
      <c r="Q54" s="57"/>
      <c r="R54" s="2"/>
    </row>
    <row r="55" spans="1:18" ht="16.5" customHeight="1">
      <c r="A55" s="52" t="s">
        <v>77</v>
      </c>
      <c r="B55" s="50" t="s">
        <v>105</v>
      </c>
      <c r="C55" s="50"/>
      <c r="D55" s="71" t="s">
        <v>80</v>
      </c>
      <c r="E55" s="72"/>
      <c r="F55" s="77" t="s">
        <v>107</v>
      </c>
      <c r="G55" s="78"/>
      <c r="H55" s="79"/>
      <c r="I55" s="75" t="s">
        <v>92</v>
      </c>
      <c r="J55" s="76"/>
      <c r="K55" s="73">
        <v>53403806</v>
      </c>
      <c r="L55" s="74"/>
      <c r="M55" s="55"/>
      <c r="N55" s="61"/>
      <c r="O55" s="60"/>
      <c r="P55" s="57"/>
      <c r="Q55" s="57"/>
      <c r="R55" s="57"/>
    </row>
    <row r="56" spans="1:18" ht="15">
      <c r="A56" s="52" t="s">
        <v>73</v>
      </c>
      <c r="B56" s="50"/>
      <c r="C56" s="50" t="s">
        <v>105</v>
      </c>
      <c r="D56" s="71" t="s">
        <v>79</v>
      </c>
      <c r="E56" s="72"/>
      <c r="F56" s="77" t="s">
        <v>91</v>
      </c>
      <c r="G56" s="78"/>
      <c r="H56" s="79"/>
      <c r="I56" s="75" t="s">
        <v>109</v>
      </c>
      <c r="J56" s="76"/>
      <c r="K56" s="73">
        <v>56999573</v>
      </c>
      <c r="L56" s="74"/>
      <c r="M56" s="55"/>
      <c r="N56" s="69"/>
      <c r="O56" s="70"/>
      <c r="P56" s="80"/>
      <c r="Q56" s="80"/>
      <c r="R56" s="80"/>
    </row>
    <row r="57" spans="1:18" ht="14.25" customHeight="1">
      <c r="A57" s="52" t="s">
        <v>101</v>
      </c>
      <c r="B57" s="53"/>
      <c r="C57" s="53" t="s">
        <v>105</v>
      </c>
      <c r="D57" s="71" t="s">
        <v>81</v>
      </c>
      <c r="E57" s="72"/>
      <c r="F57" s="77" t="s">
        <v>91</v>
      </c>
      <c r="G57" s="78"/>
      <c r="H57" s="79"/>
      <c r="I57" s="75" t="s">
        <v>108</v>
      </c>
      <c r="J57" s="76"/>
      <c r="K57" s="73">
        <v>56474552</v>
      </c>
      <c r="L57" s="74"/>
      <c r="M57" s="55"/>
      <c r="N57" s="61"/>
      <c r="O57" s="60"/>
      <c r="P57" s="57"/>
      <c r="Q57" s="57"/>
      <c r="R57" s="57"/>
    </row>
    <row r="58" spans="1:18" ht="18" customHeight="1">
      <c r="A58" s="52" t="s">
        <v>100</v>
      </c>
      <c r="B58" s="50"/>
      <c r="C58" s="50" t="s">
        <v>105</v>
      </c>
      <c r="D58" s="71" t="s">
        <v>106</v>
      </c>
      <c r="E58" s="72"/>
      <c r="F58" s="77" t="s">
        <v>89</v>
      </c>
      <c r="G58" s="78"/>
      <c r="H58" s="79"/>
      <c r="I58" s="75" t="s">
        <v>110</v>
      </c>
      <c r="J58" s="76"/>
      <c r="K58" s="73">
        <v>5298836</v>
      </c>
      <c r="L58" s="74"/>
      <c r="M58" s="55"/>
      <c r="N58" s="62"/>
      <c r="O58" s="60"/>
      <c r="P58" s="80"/>
      <c r="Q58" s="80"/>
      <c r="R58" s="80"/>
    </row>
    <row r="59" spans="1:12" ht="16.5" customHeight="1">
      <c r="A59" s="149" t="s">
        <v>22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</row>
    <row r="60" spans="1:12" ht="31.5" customHeight="1">
      <c r="A60" s="46" t="s">
        <v>26</v>
      </c>
      <c r="B60" s="150" t="s">
        <v>28</v>
      </c>
      <c r="C60" s="159"/>
      <c r="D60" s="159"/>
      <c r="E60" s="159"/>
      <c r="F60" s="151"/>
      <c r="G60" s="160" t="s">
        <v>40</v>
      </c>
      <c r="H60" s="161"/>
      <c r="I60" s="150" t="s">
        <v>27</v>
      </c>
      <c r="J60" s="151"/>
      <c r="K60" s="150" t="s">
        <v>25</v>
      </c>
      <c r="L60" s="151"/>
    </row>
    <row r="61" spans="1:12" ht="16.5" customHeight="1">
      <c r="A61" s="34" t="s">
        <v>83</v>
      </c>
      <c r="B61" s="172" t="s">
        <v>85</v>
      </c>
      <c r="C61" s="181"/>
      <c r="D61" s="181"/>
      <c r="E61" s="181"/>
      <c r="F61" s="171"/>
      <c r="G61" s="172">
        <v>1</v>
      </c>
      <c r="H61" s="171"/>
      <c r="I61" s="170" t="s">
        <v>87</v>
      </c>
      <c r="J61" s="171"/>
      <c r="K61" s="172">
        <v>53407663</v>
      </c>
      <c r="L61" s="171"/>
    </row>
    <row r="62" spans="1:12" ht="16.5" customHeight="1">
      <c r="A62" s="34" t="s">
        <v>84</v>
      </c>
      <c r="B62" s="172" t="s">
        <v>86</v>
      </c>
      <c r="C62" s="181"/>
      <c r="D62" s="181"/>
      <c r="E62" s="181"/>
      <c r="F62" s="171"/>
      <c r="G62" s="172">
        <v>1</v>
      </c>
      <c r="H62" s="171"/>
      <c r="I62" s="170" t="s">
        <v>87</v>
      </c>
      <c r="J62" s="171"/>
      <c r="K62" s="172">
        <v>53303930</v>
      </c>
      <c r="L62" s="171"/>
    </row>
    <row r="63" spans="1:12" ht="16.5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3" ht="16.5" customHeight="1">
      <c r="A64" s="12" t="s">
        <v>34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38"/>
      <c r="M64" s="139"/>
    </row>
    <row r="65" spans="1:14" ht="14.25">
      <c r="A65" s="140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2"/>
      <c r="N65" s="49">
        <f>IF(AND(G8=2,ISBLANK(A65)),"Rakenduskava muudatus! Lahter vaja täita","")</f>
      </c>
    </row>
    <row r="66" spans="1:13" ht="14.25">
      <c r="A66" s="143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5"/>
    </row>
    <row r="67" spans="1:13" ht="14.25">
      <c r="A67" s="14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8"/>
    </row>
    <row r="68" spans="1:13" ht="59.25" customHeight="1">
      <c r="A68" s="32" t="s">
        <v>29</v>
      </c>
      <c r="B68" s="118" t="s">
        <v>30</v>
      </c>
      <c r="C68" s="120"/>
      <c r="D68" s="120"/>
      <c r="E68" s="120"/>
      <c r="F68" s="120"/>
      <c r="G68" s="120"/>
      <c r="H68" s="121"/>
      <c r="I68" s="122" t="s">
        <v>31</v>
      </c>
      <c r="J68" s="123"/>
      <c r="K68" s="122" t="s">
        <v>32</v>
      </c>
      <c r="L68" s="128"/>
      <c r="M68" s="123"/>
    </row>
    <row r="69" spans="1:13" ht="37.5" customHeight="1">
      <c r="A69" s="38" t="s">
        <v>58</v>
      </c>
      <c r="B69" s="134" t="s">
        <v>57</v>
      </c>
      <c r="C69" s="120"/>
      <c r="D69" s="120"/>
      <c r="E69" s="120"/>
      <c r="F69" s="120"/>
      <c r="G69" s="120"/>
      <c r="H69" s="121"/>
      <c r="I69" s="135">
        <v>2017</v>
      </c>
      <c r="J69" s="130"/>
      <c r="K69" s="166">
        <v>44913.48</v>
      </c>
      <c r="L69" s="129"/>
      <c r="M69" s="28"/>
    </row>
    <row r="70" spans="1:13" ht="43.5" customHeight="1">
      <c r="A70" s="51" t="s">
        <v>59</v>
      </c>
      <c r="B70" s="134" t="s">
        <v>57</v>
      </c>
      <c r="C70" s="120"/>
      <c r="D70" s="120"/>
      <c r="E70" s="120"/>
      <c r="F70" s="120"/>
      <c r="G70" s="120"/>
      <c r="H70" s="121"/>
      <c r="I70" s="135">
        <v>2017</v>
      </c>
      <c r="J70" s="130"/>
      <c r="K70" s="135">
        <v>44913.48</v>
      </c>
      <c r="L70" s="129"/>
      <c r="M70" s="28"/>
    </row>
    <row r="71" spans="1:13" ht="60.75" customHeight="1">
      <c r="A71" s="51" t="s">
        <v>60</v>
      </c>
      <c r="B71" s="134" t="s">
        <v>57</v>
      </c>
      <c r="C71" s="120"/>
      <c r="D71" s="120"/>
      <c r="E71" s="120"/>
      <c r="F71" s="120"/>
      <c r="G71" s="120"/>
      <c r="H71" s="121"/>
      <c r="I71" s="135">
        <v>2016</v>
      </c>
      <c r="J71" s="130"/>
      <c r="K71" s="135">
        <v>134740.44</v>
      </c>
      <c r="L71" s="129"/>
      <c r="M71" s="30"/>
    </row>
    <row r="72" spans="1:13" ht="19.5" customHeight="1">
      <c r="A72" s="66"/>
      <c r="B72" s="67"/>
      <c r="C72" s="63"/>
      <c r="D72" s="63"/>
      <c r="E72" s="63"/>
      <c r="F72" s="63"/>
      <c r="G72" s="63"/>
      <c r="H72" s="63"/>
      <c r="I72" s="65"/>
      <c r="J72" s="68" t="s">
        <v>0</v>
      </c>
      <c r="K72" s="135">
        <f>SUM(K69:K71)</f>
        <v>224567.40000000002</v>
      </c>
      <c r="L72" s="129"/>
      <c r="M72" s="64"/>
    </row>
    <row r="73" spans="1:13" ht="24.75" customHeight="1">
      <c r="A73" s="13" t="s">
        <v>44</v>
      </c>
      <c r="B73" s="14"/>
      <c r="C73" s="14"/>
      <c r="D73" s="15"/>
      <c r="E73" s="182"/>
      <c r="F73" s="183"/>
      <c r="G73" s="183"/>
      <c r="H73" s="183"/>
      <c r="I73" s="183"/>
      <c r="J73" s="183"/>
      <c r="K73" s="183"/>
      <c r="L73" s="183"/>
      <c r="M73" s="184"/>
    </row>
    <row r="74" spans="1:13" ht="14.25">
      <c r="A74" s="177" t="s">
        <v>1</v>
      </c>
      <c r="B74" s="178"/>
      <c r="C74" s="178"/>
      <c r="D74" s="179"/>
      <c r="E74" s="185" t="s">
        <v>97</v>
      </c>
      <c r="F74" s="186"/>
      <c r="G74" s="186"/>
      <c r="H74" s="186"/>
      <c r="I74" s="186"/>
      <c r="J74" s="186"/>
      <c r="K74" s="186"/>
      <c r="L74" s="186"/>
      <c r="M74" s="187"/>
    </row>
    <row r="75" spans="1:13" ht="16.5">
      <c r="A75" s="177" t="s">
        <v>47</v>
      </c>
      <c r="B75" s="178"/>
      <c r="C75" s="178"/>
      <c r="D75" s="178"/>
      <c r="E75" s="179"/>
      <c r="F75" s="26"/>
      <c r="G75" s="26"/>
      <c r="H75" s="26"/>
      <c r="I75" s="26"/>
      <c r="J75" s="26"/>
      <c r="K75" s="26"/>
      <c r="L75" s="26"/>
      <c r="M75" s="27"/>
    </row>
    <row r="76" spans="1:13" ht="14.25">
      <c r="A76" s="19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36"/>
    </row>
    <row r="77" spans="1:13" ht="16.5" customHeight="1">
      <c r="A77" s="180" t="s">
        <v>48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37"/>
    </row>
    <row r="78" spans="1:13" ht="18" customHeight="1">
      <c r="A78" s="180" t="s">
        <v>41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37"/>
    </row>
    <row r="79" spans="1:13" ht="14.25">
      <c r="A79" s="162" t="s">
        <v>42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37"/>
    </row>
    <row r="80" spans="1:13" ht="14.25">
      <c r="A80" s="162" t="s">
        <v>43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37"/>
    </row>
    <row r="81" spans="1:12" ht="14.25">
      <c r="A81" s="188" t="s">
        <v>46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</row>
    <row r="82" spans="1:12" ht="14.25">
      <c r="A82" s="162" t="s">
        <v>45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</row>
  </sheetData>
  <sheetProtection/>
  <mergeCells count="181">
    <mergeCell ref="A82:L82"/>
    <mergeCell ref="B35:H35"/>
    <mergeCell ref="I35:J35"/>
    <mergeCell ref="K35:M35"/>
    <mergeCell ref="A77:L77"/>
    <mergeCell ref="A75:E75"/>
    <mergeCell ref="A81:L81"/>
    <mergeCell ref="K72:L72"/>
    <mergeCell ref="I68:J68"/>
    <mergeCell ref="K68:M68"/>
    <mergeCell ref="A37:J37"/>
    <mergeCell ref="B33:H33"/>
    <mergeCell ref="I33:J33"/>
    <mergeCell ref="K33:M33"/>
    <mergeCell ref="B34:H34"/>
    <mergeCell ref="I34:J34"/>
    <mergeCell ref="K34:M34"/>
    <mergeCell ref="K37:M37"/>
    <mergeCell ref="F58:H58"/>
    <mergeCell ref="I58:J58"/>
    <mergeCell ref="I54:J54"/>
    <mergeCell ref="I56:J56"/>
    <mergeCell ref="K58:L58"/>
    <mergeCell ref="B71:H71"/>
    <mergeCell ref="I71:J71"/>
    <mergeCell ref="K71:L71"/>
    <mergeCell ref="K70:L70"/>
    <mergeCell ref="B68:H68"/>
    <mergeCell ref="D52:E52"/>
    <mergeCell ref="F52:H52"/>
    <mergeCell ref="I52:J52"/>
    <mergeCell ref="D53:E53"/>
    <mergeCell ref="B62:F62"/>
    <mergeCell ref="G62:H62"/>
    <mergeCell ref="I62:J62"/>
    <mergeCell ref="I57:J57"/>
    <mergeCell ref="F53:H53"/>
    <mergeCell ref="I53:J53"/>
    <mergeCell ref="A79:L79"/>
    <mergeCell ref="A74:D74"/>
    <mergeCell ref="A78:L78"/>
    <mergeCell ref="D56:E56"/>
    <mergeCell ref="B61:F61"/>
    <mergeCell ref="G61:H61"/>
    <mergeCell ref="E73:M73"/>
    <mergeCell ref="E74:M74"/>
    <mergeCell ref="K62:L62"/>
    <mergeCell ref="D58:E58"/>
    <mergeCell ref="D50:E50"/>
    <mergeCell ref="F50:H50"/>
    <mergeCell ref="I50:J50"/>
    <mergeCell ref="K50:L50"/>
    <mergeCell ref="I48:J48"/>
    <mergeCell ref="K48:L48"/>
    <mergeCell ref="I49:J49"/>
    <mergeCell ref="K49:L49"/>
    <mergeCell ref="D51:E51"/>
    <mergeCell ref="B27:H27"/>
    <mergeCell ref="I27:J27"/>
    <mergeCell ref="K27:M27"/>
    <mergeCell ref="I61:J61"/>
    <mergeCell ref="K61:L61"/>
    <mergeCell ref="F49:H49"/>
    <mergeCell ref="F51:H51"/>
    <mergeCell ref="I51:J51"/>
    <mergeCell ref="K51:L51"/>
    <mergeCell ref="K25:M25"/>
    <mergeCell ref="B26:H26"/>
    <mergeCell ref="I26:J26"/>
    <mergeCell ref="K26:M26"/>
    <mergeCell ref="B22:H22"/>
    <mergeCell ref="K23:M23"/>
    <mergeCell ref="A23:J23"/>
    <mergeCell ref="A80:L80"/>
    <mergeCell ref="A5:L5"/>
    <mergeCell ref="A7:L7"/>
    <mergeCell ref="A16:L16"/>
    <mergeCell ref="A6:L6"/>
    <mergeCell ref="B25:H25"/>
    <mergeCell ref="B69:H69"/>
    <mergeCell ref="I69:J69"/>
    <mergeCell ref="K69:L69"/>
    <mergeCell ref="I25:J25"/>
    <mergeCell ref="A9:L9"/>
    <mergeCell ref="B13:M13"/>
    <mergeCell ref="J12:M12"/>
    <mergeCell ref="B11:M11"/>
    <mergeCell ref="A10:M10"/>
    <mergeCell ref="K60:L60"/>
    <mergeCell ref="D48:E48"/>
    <mergeCell ref="B60:F60"/>
    <mergeCell ref="G60:H60"/>
    <mergeCell ref="D49:E49"/>
    <mergeCell ref="M76:M80"/>
    <mergeCell ref="L64:M64"/>
    <mergeCell ref="A65:M67"/>
    <mergeCell ref="A59:L59"/>
    <mergeCell ref="I60:J60"/>
    <mergeCell ref="M15:M16"/>
    <mergeCell ref="K17:M17"/>
    <mergeCell ref="K18:M18"/>
    <mergeCell ref="K19:M19"/>
    <mergeCell ref="K20:M20"/>
    <mergeCell ref="B70:H70"/>
    <mergeCell ref="I70:J70"/>
    <mergeCell ref="B17:H17"/>
    <mergeCell ref="B18:H18"/>
    <mergeCell ref="B19:H19"/>
    <mergeCell ref="B20:H20"/>
    <mergeCell ref="B21:H21"/>
    <mergeCell ref="I18:J18"/>
    <mergeCell ref="I19:J19"/>
    <mergeCell ref="I17:J17"/>
    <mergeCell ref="I20:J20"/>
    <mergeCell ref="B24:H24"/>
    <mergeCell ref="I24:J24"/>
    <mergeCell ref="K24:M24"/>
    <mergeCell ref="I22:J22"/>
    <mergeCell ref="K22:M22"/>
    <mergeCell ref="I21:J21"/>
    <mergeCell ref="K21:M21"/>
    <mergeCell ref="B28:H28"/>
    <mergeCell ref="I28:J28"/>
    <mergeCell ref="K28:M28"/>
    <mergeCell ref="B29:H29"/>
    <mergeCell ref="I29:J29"/>
    <mergeCell ref="K29:M29"/>
    <mergeCell ref="A30:J30"/>
    <mergeCell ref="K30:M30"/>
    <mergeCell ref="B38:H38"/>
    <mergeCell ref="I38:J38"/>
    <mergeCell ref="K38:M38"/>
    <mergeCell ref="K31:M31"/>
    <mergeCell ref="B32:H32"/>
    <mergeCell ref="K36:M36"/>
    <mergeCell ref="B36:H36"/>
    <mergeCell ref="I36:J36"/>
    <mergeCell ref="B39:H39"/>
    <mergeCell ref="I39:J39"/>
    <mergeCell ref="K39:M39"/>
    <mergeCell ref="B31:H31"/>
    <mergeCell ref="I31:J31"/>
    <mergeCell ref="B40:H40"/>
    <mergeCell ref="I40:J40"/>
    <mergeCell ref="K40:M40"/>
    <mergeCell ref="I32:J32"/>
    <mergeCell ref="K32:M32"/>
    <mergeCell ref="B41:H41"/>
    <mergeCell ref="I41:J41"/>
    <mergeCell ref="K41:M41"/>
    <mergeCell ref="B42:H42"/>
    <mergeCell ref="I42:J42"/>
    <mergeCell ref="K42:M42"/>
    <mergeCell ref="A47:L47"/>
    <mergeCell ref="A45:J45"/>
    <mergeCell ref="K45:L45"/>
    <mergeCell ref="A46:J46"/>
    <mergeCell ref="K46:L46"/>
    <mergeCell ref="B43:H43"/>
    <mergeCell ref="I43:J43"/>
    <mergeCell ref="K43:M43"/>
    <mergeCell ref="A44:J44"/>
    <mergeCell ref="K44:M44"/>
    <mergeCell ref="P56:R56"/>
    <mergeCell ref="P58:R58"/>
    <mergeCell ref="F54:H54"/>
    <mergeCell ref="F55:H55"/>
    <mergeCell ref="F57:H57"/>
    <mergeCell ref="F48:H48"/>
    <mergeCell ref="K52:L52"/>
    <mergeCell ref="K53:L53"/>
    <mergeCell ref="K54:L54"/>
    <mergeCell ref="K55:L55"/>
    <mergeCell ref="N56:O56"/>
    <mergeCell ref="D54:E54"/>
    <mergeCell ref="D55:E55"/>
    <mergeCell ref="D57:E57"/>
    <mergeCell ref="K57:L57"/>
    <mergeCell ref="K56:L56"/>
    <mergeCell ref="I55:J55"/>
    <mergeCell ref="F56:H56"/>
  </mergeCells>
  <hyperlinks>
    <hyperlink ref="I49" r:id="rId1" display="lauri.jalonen@nutifikaator.ee"/>
    <hyperlink ref="I50" r:id="rId2" display="paalo@hot.ee"/>
    <hyperlink ref="I53" r:id="rId3" display="olga.batluk@narva-joesuu.ee"/>
    <hyperlink ref="I62" r:id="rId4" display="info@vrky.ee"/>
    <hyperlink ref="I61" r:id="rId5" display="info@vrky.ee"/>
    <hyperlink ref="I55" r:id="rId6" display="armaratsatalu@gmail.com"/>
    <hyperlink ref="I52" r:id="rId7" display="maria@eksfisk.ee"/>
    <hyperlink ref="I54" r:id="rId8" display="imbime@gmail.com"/>
    <hyperlink ref="I51" r:id="rId9" display="raulkull@gmail.com"/>
    <hyperlink ref="I57" r:id="rId10" display="ivika.maidre@vaivara.ee"/>
    <hyperlink ref="I56" r:id="rId11" display="katrin.potter@gmail.com"/>
    <hyperlink ref="I58" r:id="rId12" display="tiinaguarilha@gamil.com"/>
  </hyperlinks>
  <printOptions/>
  <pageMargins left="0.4330708661417323" right="0.2362204724409449" top="0.5511811023622047" bottom="0.5511811023622047" header="0.31496062992125984" footer="0.31496062992125984"/>
  <pageSetup fitToHeight="2" fitToWidth="1" horizontalDpi="600" verticalDpi="600" orientation="portrait" paperSize="9" scale="46" r:id="rId15"/>
  <drawing r:id="rId14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Ääremaa</dc:creator>
  <cp:keywords/>
  <dc:description/>
  <cp:lastModifiedBy>Windows User</cp:lastModifiedBy>
  <cp:lastPrinted>2016-07-07T06:39:59Z</cp:lastPrinted>
  <dcterms:created xsi:type="dcterms:W3CDTF">2015-03-11T09:46:10Z</dcterms:created>
  <dcterms:modified xsi:type="dcterms:W3CDTF">2017-02-27T19:56:08Z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